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_ CSTAR FLEET\01_ FAR EAST\___FAR EAST SCHEDULE\_ STF SCHEDULE\"/>
    </mc:Choice>
  </mc:AlternateContent>
  <bookViews>
    <workbookView xWindow="0" yWindow="0" windowWidth="23040" windowHeight="8904" activeTab="2"/>
  </bookViews>
  <sheets>
    <sheet name="STF 1" sheetId="1" r:id="rId1"/>
    <sheet name="STF 2" sheetId="2" r:id="rId2"/>
    <sheet name="STF 3" sheetId="3" r:id="rId3"/>
  </sheets>
  <definedNames>
    <definedName name="Z_DD367C3A_A80B_4888_BA45_97AE48914638_.wvu.FilterData" localSheetId="2" hidden="1">'STF 3'!$A$2:$BA$3</definedName>
  </definedNames>
  <calcPr calcId="162913"/>
  <customWorkbookViews>
    <customWorkbookView name="Filter 1" guid="{DD367C3A-A80B-4888-BA45-97AE48914638}" maximized="1" windowWidth="0" windowHeight="0" activeSheetId="0"/>
  </customWorkbookViews>
</workbook>
</file>

<file path=xl/calcChain.xml><?xml version="1.0" encoding="utf-8"?>
<calcChain xmlns="http://schemas.openxmlformats.org/spreadsheetml/2006/main">
  <c r="Q5" i="3" l="1"/>
  <c r="R5" i="3" s="1"/>
  <c r="S5" i="3" s="1"/>
  <c r="T5" i="3" s="1"/>
  <c r="U5" i="3" s="1"/>
  <c r="Y5" i="3" s="1"/>
  <c r="Z5" i="3" s="1"/>
  <c r="AA5" i="3" s="1"/>
  <c r="AC5" i="3" s="1"/>
  <c r="AD5" i="3" s="1"/>
  <c r="AE5" i="3" s="1"/>
  <c r="AL5" i="3" s="1"/>
  <c r="C7" i="3" s="1"/>
  <c r="D7" i="3" s="1"/>
  <c r="E7" i="3" s="1"/>
  <c r="P7" i="3" s="1"/>
  <c r="Q7" i="3" s="1"/>
  <c r="R7" i="3" s="1"/>
  <c r="S7" i="3" s="1"/>
  <c r="T7" i="3" s="1"/>
  <c r="U7" i="3" s="1"/>
  <c r="Y7" i="3" s="1"/>
  <c r="Z7" i="3" s="1"/>
  <c r="AA7" i="3" s="1"/>
  <c r="AC7" i="3" s="1"/>
  <c r="AD7" i="3" s="1"/>
  <c r="AE7" i="3" s="1"/>
  <c r="AL7" i="3" s="1"/>
  <c r="C9" i="3" s="1"/>
  <c r="D9" i="3" s="1"/>
  <c r="E9" i="3" s="1"/>
  <c r="P9" i="3" s="1"/>
  <c r="Q9" i="3" s="1"/>
  <c r="R9" i="3" s="1"/>
  <c r="S9" i="3" s="1"/>
  <c r="T9" i="3" s="1"/>
  <c r="U9" i="3" s="1"/>
  <c r="Y9" i="3" s="1"/>
  <c r="Z9" i="3" s="1"/>
  <c r="AA9" i="3" s="1"/>
  <c r="AC9" i="3" s="1"/>
  <c r="AD9" i="3" s="1"/>
  <c r="AE9" i="3" s="1"/>
  <c r="D5" i="3"/>
  <c r="E5" i="3" s="1"/>
  <c r="Q4" i="3"/>
  <c r="R4" i="3" s="1"/>
  <c r="S4" i="3" s="1"/>
  <c r="T4" i="3" s="1"/>
  <c r="U4" i="3" s="1"/>
  <c r="Y4" i="3" s="1"/>
  <c r="Z4" i="3" s="1"/>
  <c r="AA4" i="3" s="1"/>
  <c r="AC4" i="3" s="1"/>
  <c r="AD4" i="3" s="1"/>
  <c r="AE4" i="3" s="1"/>
  <c r="AL4" i="3" s="1"/>
  <c r="C6" i="3" s="1"/>
  <c r="D6" i="3" s="1"/>
  <c r="E6" i="3" s="1"/>
  <c r="P6" i="3" s="1"/>
  <c r="Q6" i="3" s="1"/>
  <c r="R6" i="3" s="1"/>
  <c r="S6" i="3" s="1"/>
  <c r="T6" i="3" s="1"/>
  <c r="U6" i="3" s="1"/>
  <c r="Y6" i="3" s="1"/>
  <c r="Z6" i="3" s="1"/>
  <c r="AA6" i="3" s="1"/>
  <c r="AC6" i="3" s="1"/>
  <c r="AD6" i="3" s="1"/>
  <c r="AE6" i="3" s="1"/>
  <c r="AL6" i="3" s="1"/>
  <c r="C8" i="3" s="1"/>
  <c r="D8" i="3" s="1"/>
  <c r="E8" i="3" s="1"/>
  <c r="S8" i="3" s="1"/>
  <c r="T8" i="3" s="1"/>
  <c r="U8" i="3" s="1"/>
  <c r="P8" i="3" s="1"/>
  <c r="Q8" i="3" s="1"/>
  <c r="R8" i="3" s="1"/>
  <c r="Y8" i="3" s="1"/>
  <c r="Z8" i="3" s="1"/>
  <c r="AA8" i="3" s="1"/>
  <c r="AC8" i="3" s="1"/>
  <c r="AD8" i="3" s="1"/>
  <c r="AE8" i="3" s="1"/>
  <c r="AL8" i="3" s="1"/>
  <c r="C10" i="3" s="1"/>
  <c r="D10" i="3" s="1"/>
  <c r="E10" i="3" s="1"/>
  <c r="P10" i="3" s="1"/>
  <c r="Q10" i="3" s="1"/>
  <c r="R10" i="3" s="1"/>
  <c r="S10" i="3" s="1"/>
  <c r="T10" i="3" s="1"/>
  <c r="U10" i="3" s="1"/>
  <c r="Y10" i="3" s="1"/>
  <c r="Z10" i="3" s="1"/>
  <c r="AA10" i="3" s="1"/>
  <c r="AC10" i="3" s="1"/>
  <c r="AD10" i="3" s="1"/>
  <c r="AE10" i="3" s="1"/>
  <c r="AL10" i="3" s="1"/>
  <c r="C12" i="3" s="1"/>
  <c r="D12" i="3" s="1"/>
  <c r="E12" i="3" s="1"/>
  <c r="P12" i="3" s="1"/>
  <c r="Q12" i="3" s="1"/>
  <c r="R12" i="3" s="1"/>
  <c r="S12" i="3" s="1"/>
  <c r="T12" i="3" s="1"/>
  <c r="U12" i="3" s="1"/>
  <c r="Y12" i="3" s="1"/>
  <c r="Z12" i="3" s="1"/>
  <c r="AA12" i="3" s="1"/>
  <c r="AC12" i="3" s="1"/>
  <c r="AD12" i="3" s="1"/>
  <c r="AE12" i="3" s="1"/>
  <c r="AL12" i="3" s="1"/>
  <c r="C14" i="3" s="1"/>
  <c r="D14" i="3" s="1"/>
  <c r="E14" i="3" s="1"/>
  <c r="P14" i="3" s="1"/>
  <c r="Q14" i="3" s="1"/>
  <c r="R14" i="3" s="1"/>
  <c r="S14" i="3" s="1"/>
  <c r="T14" i="3" s="1"/>
  <c r="U14" i="3" s="1"/>
  <c r="Y14" i="3" s="1"/>
  <c r="Z14" i="3" s="1"/>
  <c r="AA14" i="3" s="1"/>
  <c r="AC14" i="3" s="1"/>
  <c r="AD14" i="3" s="1"/>
  <c r="AE14" i="3" s="1"/>
  <c r="AL14" i="3" s="1"/>
  <c r="C16" i="3" s="1"/>
  <c r="D16" i="3" s="1"/>
  <c r="E16" i="3" s="1"/>
  <c r="P16" i="3" s="1"/>
  <c r="Q16" i="3" s="1"/>
  <c r="R16" i="3" s="1"/>
  <c r="S16" i="3" s="1"/>
  <c r="T16" i="3" s="1"/>
  <c r="U16" i="3" s="1"/>
  <c r="Y16" i="3" s="1"/>
  <c r="Z16" i="3" s="1"/>
  <c r="AA16" i="3" s="1"/>
  <c r="AC16" i="3" s="1"/>
  <c r="AD16" i="3" s="1"/>
  <c r="AE16" i="3" s="1"/>
  <c r="AL16" i="3" s="1"/>
  <c r="D4" i="3"/>
  <c r="E4" i="3" s="1"/>
  <c r="S7" i="2"/>
  <c r="T7" i="2" s="1"/>
  <c r="U7" i="2" s="1"/>
  <c r="Y7" i="2" s="1"/>
  <c r="Z7" i="2" s="1"/>
  <c r="AA7" i="2" s="1"/>
  <c r="AK7" i="2" s="1"/>
  <c r="C8" i="2" s="1"/>
  <c r="D8" i="2" s="1"/>
  <c r="E8" i="2" s="1"/>
  <c r="S8" i="2" s="1"/>
  <c r="T8" i="2" s="1"/>
  <c r="U8" i="2" s="1"/>
  <c r="Y8" i="2" s="1"/>
  <c r="Z8" i="2" s="1"/>
  <c r="AA8" i="2" s="1"/>
  <c r="AK8" i="2" s="1"/>
  <c r="C9" i="2" s="1"/>
  <c r="D9" i="2" s="1"/>
  <c r="E9" i="2" s="1"/>
  <c r="S9" i="2" s="1"/>
  <c r="T9" i="2" s="1"/>
  <c r="U9" i="2" s="1"/>
  <c r="Y9" i="2" s="1"/>
  <c r="Z9" i="2" s="1"/>
  <c r="AA9" i="2" s="1"/>
  <c r="AK9" i="2" s="1"/>
  <c r="C10" i="2" s="1"/>
  <c r="D10" i="2" s="1"/>
  <c r="E10" i="2" s="1"/>
  <c r="S10" i="2" s="1"/>
  <c r="T10" i="2" s="1"/>
  <c r="U10" i="2" s="1"/>
  <c r="Y10" i="2" s="1"/>
  <c r="Z10" i="2" s="1"/>
  <c r="AA10" i="2" s="1"/>
  <c r="AK10" i="2" s="1"/>
  <c r="C11" i="2" s="1"/>
  <c r="D11" i="2" s="1"/>
  <c r="E11" i="2" s="1"/>
  <c r="S11" i="2" s="1"/>
  <c r="T11" i="2" s="1"/>
  <c r="U11" i="2" s="1"/>
  <c r="Y11" i="2" s="1"/>
  <c r="Z11" i="2" s="1"/>
  <c r="AA11" i="2" s="1"/>
  <c r="AK11" i="2" s="1"/>
  <c r="C12" i="2" s="1"/>
  <c r="D12" i="2" s="1"/>
  <c r="E12" i="2" s="1"/>
  <c r="S12" i="2" s="1"/>
  <c r="T12" i="2" s="1"/>
  <c r="U12" i="2" s="1"/>
  <c r="Y12" i="2" s="1"/>
  <c r="Z12" i="2" s="1"/>
  <c r="AA12" i="2" s="1"/>
  <c r="AK12" i="2" s="1"/>
  <c r="C13" i="2" s="1"/>
  <c r="D13" i="2" s="1"/>
  <c r="E13" i="2" s="1"/>
  <c r="S13" i="2" s="1"/>
  <c r="T13" i="2" s="1"/>
  <c r="U13" i="2" s="1"/>
  <c r="Y13" i="2" s="1"/>
  <c r="Z13" i="2" s="1"/>
  <c r="AA13" i="2" s="1"/>
  <c r="AK13" i="2" s="1"/>
  <c r="E4" i="2"/>
  <c r="S4" i="2" s="1"/>
  <c r="T4" i="2" s="1"/>
  <c r="U4" i="2" s="1"/>
  <c r="Y4" i="2" s="1"/>
  <c r="Z4" i="2" s="1"/>
  <c r="AA4" i="2" s="1"/>
  <c r="AK4" i="2" s="1"/>
  <c r="C5" i="2" s="1"/>
  <c r="D5" i="2" s="1"/>
  <c r="E5" i="2" s="1"/>
  <c r="S5" i="2" s="1"/>
  <c r="T5" i="2" s="1"/>
  <c r="U5" i="2" s="1"/>
  <c r="Y5" i="2" s="1"/>
  <c r="Z5" i="2" s="1"/>
  <c r="AA5" i="2" s="1"/>
  <c r="AK5" i="2" s="1"/>
  <c r="C6" i="2" s="1"/>
  <c r="D6" i="2" s="1"/>
  <c r="E6" i="2" s="1"/>
  <c r="S6" i="2" s="1"/>
  <c r="T6" i="2" s="1"/>
  <c r="U6" i="2" s="1"/>
  <c r="Y6" i="2" s="1"/>
  <c r="Z6" i="2" s="1"/>
  <c r="AA6" i="2" s="1"/>
  <c r="AK6" i="2" s="1"/>
  <c r="C7" i="2" s="1"/>
  <c r="D7" i="2" s="1"/>
  <c r="D4" i="2"/>
  <c r="W12" i="1"/>
  <c r="X12" i="1" s="1"/>
  <c r="Y12" i="1" s="1"/>
  <c r="W11" i="1"/>
  <c r="X11" i="1" s="1"/>
  <c r="Y11" i="1" s="1"/>
  <c r="W10" i="1"/>
  <c r="X10" i="1" s="1"/>
  <c r="Y10" i="1" s="1"/>
  <c r="W9" i="1"/>
  <c r="X9" i="1" s="1"/>
  <c r="Y9" i="1" s="1"/>
  <c r="W8" i="1"/>
  <c r="X8" i="1" s="1"/>
  <c r="Y8" i="1" s="1"/>
  <c r="W7" i="1"/>
  <c r="X7" i="1" s="1"/>
  <c r="Y7" i="1" s="1"/>
  <c r="M7" i="1"/>
  <c r="N7" i="1" s="1"/>
  <c r="O7" i="1" s="1"/>
  <c r="S7" i="1" s="1"/>
  <c r="T7" i="1" s="1"/>
  <c r="U7" i="1" s="1"/>
  <c r="AB7" i="1" s="1"/>
  <c r="AC7" i="1" s="1"/>
  <c r="AD7" i="1" s="1"/>
  <c r="AE7" i="1" s="1"/>
  <c r="C8" i="1" s="1"/>
  <c r="D8" i="1" s="1"/>
  <c r="E8" i="1" s="1"/>
  <c r="G8" i="1" s="1"/>
  <c r="H8" i="1" s="1"/>
  <c r="I8" i="1" s="1"/>
  <c r="M8" i="1" s="1"/>
  <c r="N8" i="1" s="1"/>
  <c r="O8" i="1" s="1"/>
  <c r="S8" i="1" s="1"/>
  <c r="T8" i="1" s="1"/>
  <c r="U8" i="1" s="1"/>
  <c r="AE8" i="1" s="1"/>
  <c r="C9" i="1" s="1"/>
  <c r="D9" i="1" s="1"/>
  <c r="E9" i="1" s="1"/>
  <c r="M9" i="1" s="1"/>
  <c r="N9" i="1" s="1"/>
  <c r="O9" i="1" s="1"/>
  <c r="S9" i="1" s="1"/>
  <c r="T9" i="1" s="1"/>
  <c r="U9" i="1" s="1"/>
  <c r="AB9" i="1" s="1"/>
  <c r="AC9" i="1" s="1"/>
  <c r="AD9" i="1" s="1"/>
  <c r="AE9" i="1" s="1"/>
  <c r="C10" i="1" s="1"/>
  <c r="D10" i="1" s="1"/>
  <c r="E10" i="1" s="1"/>
  <c r="M10" i="1" s="1"/>
  <c r="N10" i="1" s="1"/>
  <c r="O10" i="1" s="1"/>
  <c r="S10" i="1" s="1"/>
  <c r="T10" i="1" s="1"/>
  <c r="U10" i="1" s="1"/>
  <c r="AB10" i="1" s="1"/>
  <c r="AC10" i="1" s="1"/>
  <c r="AD10" i="1" s="1"/>
  <c r="AE10" i="1" s="1"/>
  <c r="C11" i="1" s="1"/>
  <c r="D11" i="1" s="1"/>
  <c r="E11" i="1" s="1"/>
  <c r="M11" i="1" s="1"/>
  <c r="N11" i="1" s="1"/>
  <c r="O11" i="1" s="1"/>
  <c r="S11" i="1" s="1"/>
  <c r="T11" i="1" s="1"/>
  <c r="U11" i="1" s="1"/>
  <c r="AB11" i="1" s="1"/>
  <c r="AC11" i="1" s="1"/>
  <c r="AD11" i="1" s="1"/>
  <c r="AE11" i="1" s="1"/>
  <c r="C12" i="1" s="1"/>
  <c r="D12" i="1" s="1"/>
  <c r="E12" i="1" s="1"/>
  <c r="M12" i="1" s="1"/>
  <c r="N12" i="1" s="1"/>
  <c r="O12" i="1" s="1"/>
  <c r="S12" i="1" s="1"/>
  <c r="T12" i="1" s="1"/>
  <c r="U12" i="1" s="1"/>
  <c r="AB12" i="1" s="1"/>
  <c r="AC12" i="1" s="1"/>
  <c r="AD12" i="1" s="1"/>
  <c r="AE12" i="1" s="1"/>
  <c r="W6" i="1"/>
  <c r="X6" i="1" s="1"/>
  <c r="Y6" i="1" s="1"/>
  <c r="W5" i="1"/>
  <c r="X5" i="1" s="1"/>
  <c r="Y5" i="1" s="1"/>
  <c r="W4" i="1"/>
  <c r="X4" i="1" s="1"/>
  <c r="Y4" i="1" s="1"/>
  <c r="D4" i="1"/>
  <c r="E4" i="1" s="1"/>
  <c r="M4" i="1" s="1"/>
  <c r="N4" i="1" s="1"/>
  <c r="O4" i="1" s="1"/>
  <c r="S4" i="1" s="1"/>
  <c r="T4" i="1" s="1"/>
  <c r="U4" i="1" s="1"/>
  <c r="AB4" i="1" s="1"/>
  <c r="AC4" i="1" s="1"/>
  <c r="AD4" i="1" s="1"/>
  <c r="AE4" i="1" s="1"/>
  <c r="C5" i="1" s="1"/>
  <c r="D5" i="1" s="1"/>
  <c r="E5" i="1" s="1"/>
  <c r="M5" i="1" s="1"/>
  <c r="N5" i="1" s="1"/>
  <c r="O5" i="1" s="1"/>
  <c r="S5" i="1" s="1"/>
  <c r="T5" i="1" s="1"/>
  <c r="U5" i="1" s="1"/>
  <c r="AB5" i="1" s="1"/>
  <c r="AC5" i="1" s="1"/>
  <c r="AD5" i="1" s="1"/>
  <c r="AE5" i="1" s="1"/>
  <c r="C6" i="1" s="1"/>
  <c r="D6" i="1" s="1"/>
  <c r="E6" i="1" s="1"/>
  <c r="M6" i="1" s="1"/>
  <c r="N6" i="1" s="1"/>
  <c r="O6" i="1" s="1"/>
  <c r="S6" i="1" s="1"/>
  <c r="T6" i="1" s="1"/>
  <c r="U6" i="1" s="1"/>
  <c r="AB6" i="1" s="1"/>
  <c r="AC6" i="1" s="1"/>
  <c r="AD6" i="1" s="1"/>
  <c r="AE6" i="1" s="1"/>
  <c r="C7" i="1" s="1"/>
  <c r="AL9" i="3" l="1"/>
  <c r="C11" i="3" s="1"/>
  <c r="D11" i="3" s="1"/>
  <c r="E11" i="3" s="1"/>
  <c r="P11" i="3" s="1"/>
  <c r="Q11" i="3" s="1"/>
  <c r="R11" i="3" s="1"/>
  <c r="S11" i="3" s="1"/>
  <c r="T11" i="3" s="1"/>
  <c r="U11" i="3" s="1"/>
  <c r="Y11" i="3" s="1"/>
  <c r="Z11" i="3" s="1"/>
  <c r="AA11" i="3" s="1"/>
  <c r="AC11" i="3" s="1"/>
  <c r="AD11" i="3" s="1"/>
  <c r="AE11" i="3" s="1"/>
  <c r="AL11" i="3" s="1"/>
  <c r="C13" i="3" s="1"/>
  <c r="D13" i="3" s="1"/>
  <c r="E13" i="3" s="1"/>
  <c r="P13" i="3" s="1"/>
  <c r="Q13" i="3" s="1"/>
  <c r="R13" i="3" s="1"/>
  <c r="S13" i="3" s="1"/>
  <c r="T13" i="3" s="1"/>
  <c r="U13" i="3" s="1"/>
  <c r="Y13" i="3" s="1"/>
  <c r="Z13" i="3" s="1"/>
  <c r="AA13" i="3" s="1"/>
  <c r="AC13" i="3" s="1"/>
  <c r="AD13" i="3" s="1"/>
  <c r="AE13" i="3" s="1"/>
  <c r="AL13" i="3" s="1"/>
  <c r="C15" i="3" s="1"/>
  <c r="D15" i="3" s="1"/>
  <c r="E15" i="3" s="1"/>
  <c r="P15" i="3" s="1"/>
  <c r="Q15" i="3" s="1"/>
  <c r="R15" i="3" s="1"/>
  <c r="S15" i="3" s="1"/>
  <c r="T15" i="3" s="1"/>
  <c r="U15" i="3" s="1"/>
  <c r="Y15" i="3" s="1"/>
  <c r="Z15" i="3" s="1"/>
  <c r="AA15" i="3" s="1"/>
  <c r="AC15" i="3" s="1"/>
  <c r="AD15" i="3" s="1"/>
  <c r="AE15" i="3" s="1"/>
  <c r="AL15" i="3" s="1"/>
  <c r="C17" i="3" s="1"/>
  <c r="D17" i="3" s="1"/>
  <c r="E17" i="3" s="1"/>
  <c r="P17" i="3" s="1"/>
  <c r="Q17" i="3" s="1"/>
  <c r="R17" i="3" s="1"/>
  <c r="S17" i="3" s="1"/>
  <c r="T17" i="3" s="1"/>
  <c r="U17" i="3" s="1"/>
  <c r="Y17" i="3" s="1"/>
  <c r="Z17" i="3" s="1"/>
  <c r="AA17" i="3" s="1"/>
  <c r="AC17" i="3" s="1"/>
  <c r="AD17" i="3" s="1"/>
  <c r="AE17" i="3" s="1"/>
  <c r="AL17" i="3" s="1"/>
  <c r="AI9" i="3"/>
  <c r="AJ9" i="3" s="1"/>
  <c r="AK9" i="3" s="1"/>
</calcChain>
</file>

<file path=xl/sharedStrings.xml><?xml version="1.0" encoding="utf-8"?>
<sst xmlns="http://schemas.openxmlformats.org/spreadsheetml/2006/main" count="321" uniqueCount="110">
  <si>
    <t>STF SERVICE  (STF-1)</t>
  </si>
  <si>
    <t>VESSEL</t>
  </si>
  <si>
    <t>VOY.NO</t>
  </si>
  <si>
    <t>VRANGEL (RUVRA)</t>
  </si>
  <si>
    <t>BUSAN (KRBNP)</t>
  </si>
  <si>
    <t>DALIAN (CNDLC)</t>
  </si>
  <si>
    <t>XINGANG (CNTXG)</t>
  </si>
  <si>
    <t>SHANGHAI (CNSHG)</t>
  </si>
  <si>
    <t>RIZHAO (CNRZH)</t>
  </si>
  <si>
    <t>VRANGEL BAY</t>
  </si>
  <si>
    <t>ETA/ATA</t>
  </si>
  <si>
    <t>ETB/ ATB</t>
  </si>
  <si>
    <t>ETD/ATD</t>
  </si>
  <si>
    <t>ZHONG ZHOU CHANG HONG</t>
  </si>
  <si>
    <t>83Xs</t>
  </si>
  <si>
    <t>83Xn</t>
  </si>
  <si>
    <t>82Xs</t>
  </si>
  <si>
    <t>82Xn</t>
  </si>
  <si>
    <t>84Xs</t>
  </si>
  <si>
    <t>84Xn</t>
  </si>
  <si>
    <t>-</t>
  </si>
  <si>
    <t>85Xs</t>
  </si>
  <si>
    <t>85Xn</t>
  </si>
  <si>
    <t>86Xs</t>
  </si>
  <si>
    <t>86Xn</t>
  </si>
  <si>
    <t>87Xs</t>
  </si>
  <si>
    <t>87Xn</t>
  </si>
  <si>
    <t>88Xs</t>
  </si>
  <si>
    <t>88Xn</t>
  </si>
  <si>
    <t>89Xs</t>
  </si>
  <si>
    <t>89Xn</t>
  </si>
  <si>
    <t>90Xs</t>
  </si>
  <si>
    <t>90Xn</t>
  </si>
  <si>
    <t>91Xs</t>
  </si>
  <si>
    <t>91Xn</t>
  </si>
  <si>
    <t xml:space="preserve">  REMARKS:</t>
  </si>
  <si>
    <t>SCHEDULE IS SUBJECT TO CHANGE WITH OR WITHOUT PRIOR NOTICE</t>
  </si>
  <si>
    <t>LAST UPDATED</t>
  </si>
  <si>
    <t xml:space="preserve"> </t>
  </si>
  <si>
    <t>STF SERVICE  (STF-2)</t>
  </si>
  <si>
    <t>VRANGEL BAY (RUVRA)</t>
  </si>
  <si>
    <t xml:space="preserve">BUSAN (KRBNP) </t>
  </si>
  <si>
    <t>DALIAN (CNDAL)</t>
  </si>
  <si>
    <t>NINGBO (CNNGB)</t>
  </si>
  <si>
    <t>XIAMEN (CNXMG)</t>
  </si>
  <si>
    <t>JI  XING  89</t>
  </si>
  <si>
    <t>Q132s</t>
  </si>
  <si>
    <t>Q132n</t>
  </si>
  <si>
    <t>Q134s</t>
  </si>
  <si>
    <t>Q134n</t>
  </si>
  <si>
    <t>Q136s</t>
  </si>
  <si>
    <t>Q136n</t>
  </si>
  <si>
    <t>Q138s</t>
  </si>
  <si>
    <t>Q138n</t>
  </si>
  <si>
    <t>Q140s</t>
  </si>
  <si>
    <t>Q140n</t>
  </si>
  <si>
    <t>Q142s</t>
  </si>
  <si>
    <t>Q142n</t>
  </si>
  <si>
    <t>Q144s</t>
  </si>
  <si>
    <t>Q144n</t>
  </si>
  <si>
    <t>Q146s</t>
  </si>
  <si>
    <t>Q146n</t>
  </si>
  <si>
    <t>Q148s</t>
  </si>
  <si>
    <t>Q148n</t>
  </si>
  <si>
    <t>Q150s</t>
  </si>
  <si>
    <t>Q150n</t>
  </si>
  <si>
    <t>REMARKS:</t>
  </si>
  <si>
    <t>STF SERVICE  (STF-3)</t>
  </si>
  <si>
    <t>VRANGEL  BAY(RUVRA)</t>
  </si>
  <si>
    <t>YANTIAN (CNYTN)</t>
  </si>
  <si>
    <t>NANSHA (CNNSA)</t>
  </si>
  <si>
    <t>ETD</t>
  </si>
  <si>
    <t>ETA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</si>
  <si>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</si>
  <si>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S091s</t>
  </si>
  <si>
    <t>S091n</t>
  </si>
  <si>
    <t>MAO GANG QUAN ZHOU</t>
  </si>
  <si>
    <t>S094s</t>
  </si>
  <si>
    <t>S094n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</si>
  <si>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</si>
  <si>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S093s</t>
  </si>
  <si>
    <t>S093n</t>
  </si>
  <si>
    <t>S096s</t>
  </si>
  <si>
    <t>S096n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</si>
  <si>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</si>
  <si>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S095s</t>
  </si>
  <si>
    <t>S095n</t>
  </si>
  <si>
    <t>S098s</t>
  </si>
  <si>
    <t>S098n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</si>
  <si>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</si>
  <si>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S097s</t>
  </si>
  <si>
    <t>S097n</t>
  </si>
  <si>
    <t>S100s</t>
  </si>
  <si>
    <t>S100n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</si>
  <si>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</si>
  <si>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S099s</t>
  </si>
  <si>
    <t>S099n</t>
  </si>
  <si>
    <t>S102s</t>
  </si>
  <si>
    <t>S102n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</si>
  <si>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</si>
  <si>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S101s</t>
  </si>
  <si>
    <t>S101n</t>
  </si>
  <si>
    <t>S104s</t>
  </si>
  <si>
    <t>S104n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</si>
  <si>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</si>
  <si>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S103s</t>
  </si>
  <si>
    <t>S103n</t>
  </si>
  <si>
    <t>S106s</t>
  </si>
  <si>
    <t>S106n</t>
  </si>
  <si>
    <r>
      <rPr>
        <b/>
        <sz val="12"/>
        <color theme="1"/>
        <rFont val="Helvetica Neue"/>
      </rPr>
      <t xml:space="preserve">MGGZ VOY S095 ROTATION : </t>
    </r>
    <r>
      <rPr>
        <sz val="12"/>
        <color theme="1"/>
        <rFont val="Helvetica Neue"/>
      </rPr>
      <t>VRANGEL &gt;&gt; NANSHA &gt;&gt; YANTIAN &gt;&gt; XIAMEN &gt;&gt; SHANGHAI &gt;&gt; VRANGEL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</si>
</sst>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ddd\ dd\-mmm"/>
    <numFmt numFmtId="166" formatCode="dd&quot;.&quot;mm&quot;.&quot;yyyy"/>
  </numFmts>
  <fonts count="38">
    <font>
      <sz val="12"/>
      <color rgb="FF000000"/>
      <name val="Calibri"/>
      <scheme val="minor"/>
    </font>
    <font>
      <b/>
      <sz val="20"/>
      <color rgb="FFFFFFFF"/>
      <name val="Helvetica Neue"/>
    </font>
    <font>
      <sz val="12"/>
      <name val="Calibri"/>
    </font>
    <font>
      <sz val="12"/>
      <color theme="1"/>
      <name val="Helvetica Neue"/>
    </font>
    <font>
      <b/>
      <sz val="17"/>
      <color rgb="FF211D52"/>
      <name val="Times New Roman"/>
    </font>
    <font>
      <b/>
      <sz val="10"/>
      <color rgb="FF211D52"/>
      <name val="Helvetica Neue"/>
    </font>
    <font>
      <b/>
      <sz val="11"/>
      <color rgb="FF211D52"/>
      <name val="Times New Roman"/>
    </font>
    <font>
      <sz val="11"/>
      <color theme="1"/>
      <name val="Helvetica Neue"/>
    </font>
    <font>
      <b/>
      <sz val="12"/>
      <color rgb="FF211D52"/>
      <name val="Times New Roman"/>
    </font>
    <font>
      <b/>
      <sz val="11"/>
      <color rgb="FF0000FF"/>
      <name val="Times New Roman"/>
    </font>
    <font>
      <sz val="11"/>
      <color theme="1"/>
      <name val="Times New Roman"/>
    </font>
    <font>
      <sz val="11"/>
      <color rgb="FF000000"/>
      <name val="Times New Roman"/>
    </font>
    <font>
      <strike/>
      <sz val="11"/>
      <color theme="1"/>
      <name val="Helvetica Neue"/>
    </font>
    <font>
      <i/>
      <strike/>
      <sz val="11"/>
      <color theme="1"/>
      <name val="Helvetica Neue"/>
    </font>
    <font>
      <b/>
      <sz val="12"/>
      <color rgb="FF1F497D"/>
      <name val="Helvetica Neue"/>
    </font>
    <font>
      <sz val="12"/>
      <color theme="1"/>
      <name val="Helvetica Neue"/>
    </font>
    <font>
      <sz val="13"/>
      <color theme="1"/>
      <name val="Helvetica Neue"/>
    </font>
    <font>
      <sz val="13"/>
      <color theme="1"/>
      <name val="Calibri"/>
      <scheme val="minor"/>
    </font>
    <font>
      <sz val="12"/>
      <color rgb="FF000000"/>
      <name val="Helvetica Neue"/>
    </font>
    <font>
      <sz val="10"/>
      <color rgb="FF000000"/>
      <name val="Helvetica Neue"/>
    </font>
    <font>
      <b/>
      <sz val="18"/>
      <color rgb="FF1F497D"/>
      <name val="Helvetica Neue"/>
    </font>
    <font>
      <b/>
      <sz val="14"/>
      <color rgb="FF1F497D"/>
      <name val="Helvetica Neue"/>
    </font>
    <font>
      <b/>
      <sz val="10"/>
      <color theme="1"/>
      <name val="Times New Roman"/>
    </font>
    <font>
      <b/>
      <sz val="10"/>
      <color rgb="FF000000"/>
      <name val="Times New Roman"/>
    </font>
    <font>
      <strike/>
      <sz val="10"/>
      <color rgb="FF000000"/>
      <name val="Times New Roman"/>
    </font>
    <font>
      <sz val="10"/>
      <color rgb="FF000000"/>
      <name val="Times New Roman"/>
    </font>
    <font>
      <sz val="12"/>
      <color rgb="FFFF9900"/>
      <name val="Helvetica Neue"/>
    </font>
    <font>
      <b/>
      <sz val="9"/>
      <color rgb="FF211D52"/>
      <name val="Times New Roman"/>
    </font>
    <font>
      <b/>
      <sz val="10"/>
      <color rgb="FF211D52"/>
      <name val="Times New Roman"/>
    </font>
    <font>
      <b/>
      <sz val="18"/>
      <color rgb="FF211D52"/>
      <name val="Helvetica Neue"/>
    </font>
    <font>
      <b/>
      <sz val="14"/>
      <color rgb="FF211D52"/>
      <name val="Helvetica Neue"/>
    </font>
    <font>
      <b/>
      <sz val="11"/>
      <color rgb="FF211D52"/>
      <name val="Helvetica Neue"/>
    </font>
    <font>
      <b/>
      <sz val="11"/>
      <color rgb="FF000000"/>
      <name val="Times New Roman"/>
    </font>
    <font>
      <strike/>
      <sz val="11"/>
      <color rgb="FF000000"/>
      <name val="Times New Roman"/>
    </font>
    <font>
      <b/>
      <sz val="12"/>
      <color theme="1"/>
      <name val="Helvetica Neue"/>
    </font>
    <font>
      <sz val="10"/>
      <color theme="1"/>
      <name val="Helvetica Neue"/>
    </font>
    <font>
      <sz val="12"/>
      <color theme="1"/>
      <name val="Calibri"/>
    </font>
    <font>
      <b/>
      <sz val="10"/>
      <color rgb="FF000000"/>
      <name val="&quot;Times New Roman&quot;, serif"/>
    </font>
  </fonts>
  <fills count="8">
    <fill>
      <patternFill patternType="none"/>
    </fill>
    <fill>
      <patternFill patternType="gray125"/>
    </fill>
    <fill>
      <patternFill patternType="solid">
        <fgColor rgb="FF211D52"/>
        <bgColor rgb="FF211D5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/>
      <right style="thin">
        <color rgb="FF666666"/>
      </right>
      <top style="thin">
        <color rgb="FF666666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10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6" fillId="4" borderId="1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7" fillId="4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13" fillId="4" borderId="11" xfId="0" applyNumberFormat="1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5" fillId="0" borderId="0" xfId="0" applyFont="1"/>
    <xf numFmtId="0" fontId="18" fillId="4" borderId="0" xfId="0" applyFont="1" applyFill="1" applyAlignment="1">
      <alignment horizontal="left"/>
    </xf>
    <xf numFmtId="164" fontId="19" fillId="4" borderId="0" xfId="0" applyNumberFormat="1" applyFont="1" applyFill="1" applyAlignment="1">
      <alignment horizontal="left"/>
    </xf>
    <xf numFmtId="0" fontId="3" fillId="0" borderId="0" xfId="0" applyFont="1" applyAlignment="1"/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164" fontId="24" fillId="0" borderId="11" xfId="0" applyNumberFormat="1" applyFont="1" applyBorder="1" applyAlignment="1">
      <alignment horizontal="center" vertical="center"/>
    </xf>
    <xf numFmtId="164" fontId="24" fillId="0" borderId="11" xfId="0" applyNumberFormat="1" applyFont="1" applyBorder="1" applyAlignment="1">
      <alignment horizontal="center" vertical="center"/>
    </xf>
    <xf numFmtId="0" fontId="23" fillId="6" borderId="11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164" fontId="24" fillId="4" borderId="11" xfId="0" applyNumberFormat="1" applyFont="1" applyFill="1" applyBorder="1" applyAlignment="1">
      <alignment horizontal="center" vertical="center"/>
    </xf>
    <xf numFmtId="164" fontId="25" fillId="4" borderId="11" xfId="0" applyNumberFormat="1" applyFont="1" applyFill="1" applyBorder="1" applyAlignment="1">
      <alignment horizontal="center" vertical="center"/>
    </xf>
    <xf numFmtId="164" fontId="25" fillId="0" borderId="1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18" xfId="0" applyFont="1" applyBorder="1" applyAlignment="1">
      <alignment horizontal="center" vertical="center"/>
    </xf>
    <xf numFmtId="0" fontId="16" fillId="0" borderId="18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/>
    <xf numFmtId="0" fontId="1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7" fillId="0" borderId="5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166" fontId="33" fillId="0" borderId="11" xfId="0" applyNumberFormat="1" applyFont="1" applyBorder="1" applyAlignment="1">
      <alignment horizontal="center" vertical="center"/>
    </xf>
    <xf numFmtId="166" fontId="33" fillId="0" borderId="11" xfId="0" applyNumberFormat="1" applyFont="1" applyBorder="1" applyAlignment="1">
      <alignment horizontal="center" vertical="center"/>
    </xf>
    <xf numFmtId="166" fontId="33" fillId="0" borderId="11" xfId="0" applyNumberFormat="1" applyFont="1" applyBorder="1" applyAlignment="1">
      <alignment horizontal="center" vertical="center"/>
    </xf>
    <xf numFmtId="166" fontId="11" fillId="0" borderId="11" xfId="0" applyNumberFormat="1" applyFont="1" applyBorder="1" applyAlignment="1">
      <alignment horizontal="center" vertical="center"/>
    </xf>
    <xf numFmtId="0" fontId="32" fillId="6" borderId="8" xfId="0" applyFont="1" applyFill="1" applyBorder="1" applyAlignment="1">
      <alignment horizontal="center" vertical="center"/>
    </xf>
    <xf numFmtId="0" fontId="32" fillId="6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64" fontId="33" fillId="0" borderId="11" xfId="0" applyNumberFormat="1" applyFont="1" applyBorder="1" applyAlignment="1">
      <alignment horizontal="center" vertical="center"/>
    </xf>
    <xf numFmtId="164" fontId="33" fillId="0" borderId="11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164" fontId="33" fillId="4" borderId="11" xfId="0" applyNumberFormat="1" applyFont="1" applyFill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166" fontId="33" fillId="7" borderId="11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14" fillId="4" borderId="0" xfId="0" applyFont="1" applyFill="1" applyAlignment="1">
      <alignment horizontal="left" vertical="center"/>
    </xf>
    <xf numFmtId="165" fontId="15" fillId="4" borderId="0" xfId="0" applyNumberFormat="1" applyFont="1" applyFill="1" applyAlignment="1">
      <alignment horizontal="center" vertical="center"/>
    </xf>
    <xf numFmtId="0" fontId="34" fillId="4" borderId="0" xfId="0" applyFont="1" applyFill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36" fillId="0" borderId="0" xfId="0" applyFont="1" applyAlignment="1">
      <alignment horizontal="center" vertical="center"/>
    </xf>
    <xf numFmtId="166" fontId="19" fillId="4" borderId="0" xfId="0" applyNumberFormat="1" applyFont="1" applyFill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6" fillId="0" borderId="6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5" fillId="5" borderId="9" xfId="0" applyFont="1" applyFill="1" applyBorder="1" applyAlignment="1">
      <alignment horizontal="center" vertical="center"/>
    </xf>
    <xf numFmtId="0" fontId="2" fillId="0" borderId="17" xfId="0" applyFont="1" applyBorder="1"/>
    <xf numFmtId="0" fontId="2" fillId="0" borderId="11" xfId="0" applyFont="1" applyBorder="1"/>
    <xf numFmtId="0" fontId="1" fillId="2" borderId="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4" fillId="7" borderId="0" xfId="0" applyFont="1" applyFill="1" applyAlignment="1">
      <alignment horizontal="left" vertical="center"/>
    </xf>
    <xf numFmtId="0" fontId="0" fillId="0" borderId="0" xfId="0" applyFont="1" applyAlignment="1"/>
    <xf numFmtId="0" fontId="35" fillId="0" borderId="1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S945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1.19921875" defaultRowHeight="15" customHeight="1"/>
  <cols>
    <col min="1" max="1" width="26.09765625" customWidth="1"/>
    <col min="2" max="2" width="9.296875" customWidth="1"/>
    <col min="3" max="4" width="11.296875" customWidth="1"/>
    <col min="5" max="5" width="12" customWidth="1"/>
    <col min="6" max="6" width="8.296875" customWidth="1"/>
    <col min="7" max="9" width="10.59765625" customWidth="1"/>
    <col min="10" max="12" width="12.8984375" hidden="1" customWidth="1"/>
    <col min="13" max="15" width="10.8984375" customWidth="1"/>
    <col min="16" max="18" width="10.69921875" hidden="1" customWidth="1"/>
    <col min="19" max="21" width="10.69921875" customWidth="1"/>
    <col min="22" max="27" width="10.296875" hidden="1" customWidth="1"/>
    <col min="28" max="30" width="11.296875" customWidth="1"/>
    <col min="31" max="31" width="17.19921875" customWidth="1"/>
    <col min="32" max="32" width="17.3984375" customWidth="1"/>
    <col min="33" max="33" width="19.19921875" customWidth="1"/>
    <col min="34" max="34" width="13.8984375" customWidth="1"/>
    <col min="36" max="36" width="16.09765625" customWidth="1"/>
  </cols>
  <sheetData>
    <row r="1" spans="1:45" ht="62.25" customHeight="1">
      <c r="A1" s="1"/>
      <c r="B1" s="2"/>
      <c r="C1" s="99" t="s">
        <v>0</v>
      </c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1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ht="26.25" customHeight="1">
      <c r="A2" s="4" t="s">
        <v>1</v>
      </c>
      <c r="B2" s="5" t="s">
        <v>2</v>
      </c>
      <c r="C2" s="97" t="s">
        <v>3</v>
      </c>
      <c r="D2" s="95"/>
      <c r="E2" s="96"/>
      <c r="F2" s="5" t="s">
        <v>2</v>
      </c>
      <c r="G2" s="97" t="s">
        <v>4</v>
      </c>
      <c r="H2" s="95"/>
      <c r="I2" s="96"/>
      <c r="J2" s="6"/>
      <c r="K2" s="6"/>
      <c r="L2" s="6"/>
      <c r="M2" s="97" t="s">
        <v>5</v>
      </c>
      <c r="N2" s="95"/>
      <c r="O2" s="96"/>
      <c r="P2" s="97" t="s">
        <v>4</v>
      </c>
      <c r="Q2" s="95"/>
      <c r="R2" s="96"/>
      <c r="S2" s="97" t="s">
        <v>6</v>
      </c>
      <c r="T2" s="95"/>
      <c r="U2" s="96"/>
      <c r="V2" s="94" t="s">
        <v>7</v>
      </c>
      <c r="W2" s="95"/>
      <c r="X2" s="96"/>
      <c r="Y2" s="94" t="s">
        <v>8</v>
      </c>
      <c r="Z2" s="95"/>
      <c r="AA2" s="96"/>
      <c r="AB2" s="97" t="s">
        <v>4</v>
      </c>
      <c r="AC2" s="95"/>
      <c r="AD2" s="96"/>
      <c r="AE2" s="7" t="s">
        <v>9</v>
      </c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26.25" customHeight="1">
      <c r="A3" s="8"/>
      <c r="B3" s="9"/>
      <c r="C3" s="10" t="s">
        <v>10</v>
      </c>
      <c r="D3" s="10" t="s">
        <v>11</v>
      </c>
      <c r="E3" s="10" t="s">
        <v>12</v>
      </c>
      <c r="F3" s="11"/>
      <c r="G3" s="10" t="s">
        <v>10</v>
      </c>
      <c r="H3" s="10" t="s">
        <v>11</v>
      </c>
      <c r="I3" s="10" t="s">
        <v>12</v>
      </c>
      <c r="J3" s="6"/>
      <c r="K3" s="6"/>
      <c r="L3" s="6"/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2" t="s">
        <v>10</v>
      </c>
      <c r="Z3" s="12" t="s">
        <v>11</v>
      </c>
      <c r="AA3" s="12" t="s">
        <v>12</v>
      </c>
      <c r="AB3" s="10" t="s">
        <v>10</v>
      </c>
      <c r="AC3" s="10" t="s">
        <v>11</v>
      </c>
      <c r="AD3" s="10" t="s">
        <v>12</v>
      </c>
      <c r="AE3" s="10" t="s">
        <v>10</v>
      </c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24" hidden="1" customHeight="1">
      <c r="A4" s="13" t="s">
        <v>13</v>
      </c>
      <c r="B4" s="14" t="s">
        <v>14</v>
      </c>
      <c r="C4" s="15">
        <v>45817</v>
      </c>
      <c r="D4" s="16">
        <f>C4</f>
        <v>45817</v>
      </c>
      <c r="E4" s="16">
        <f>D4+1</f>
        <v>45818</v>
      </c>
      <c r="F4" s="14" t="s">
        <v>15</v>
      </c>
      <c r="G4" s="6"/>
      <c r="H4" s="6"/>
      <c r="I4" s="6"/>
      <c r="J4" s="6"/>
      <c r="K4" s="6"/>
      <c r="L4" s="6"/>
      <c r="M4" s="17">
        <f t="shared" ref="M4:M5" si="0">E4+4</f>
        <v>45822</v>
      </c>
      <c r="N4" s="17">
        <f>M4</f>
        <v>45822</v>
      </c>
      <c r="O4" s="18">
        <f>N4+1</f>
        <v>45823</v>
      </c>
      <c r="P4" s="17"/>
      <c r="Q4" s="17"/>
      <c r="R4" s="17"/>
      <c r="S4" s="17">
        <f t="shared" ref="S4:S7" si="1">O4+1</f>
        <v>45824</v>
      </c>
      <c r="T4" s="17">
        <f t="shared" ref="T4:T12" si="2">S4</f>
        <v>45824</v>
      </c>
      <c r="U4" s="17">
        <f>T4+1</f>
        <v>45825</v>
      </c>
      <c r="V4" s="14" t="s">
        <v>16</v>
      </c>
      <c r="W4" s="19" t="e">
        <f>#REF!</f>
        <v>#REF!</v>
      </c>
      <c r="X4" s="19" t="e">
        <f t="shared" ref="X4:X12" si="3">W4</f>
        <v>#REF!</v>
      </c>
      <c r="Y4" s="19" t="e">
        <f t="shared" ref="Y4:Y12" si="4">X4+2</f>
        <v>#REF!</v>
      </c>
      <c r="Z4" s="14" t="s">
        <v>17</v>
      </c>
      <c r="AA4" s="6"/>
      <c r="AB4" s="17">
        <f t="shared" ref="AB4:AB7" si="5">U4+3</f>
        <v>45828</v>
      </c>
      <c r="AC4" s="17">
        <f>AB4+1</f>
        <v>45829</v>
      </c>
      <c r="AD4" s="17">
        <f>AC4</f>
        <v>45829</v>
      </c>
      <c r="AE4" s="17">
        <f t="shared" ref="AE4:AE7" si="6">AD4+2</f>
        <v>45831</v>
      </c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</row>
    <row r="5" spans="1:45" ht="24" hidden="1" customHeight="1">
      <c r="A5" s="13" t="s">
        <v>13</v>
      </c>
      <c r="B5" s="14" t="s">
        <v>18</v>
      </c>
      <c r="C5" s="16">
        <f t="shared" ref="C5:C12" si="7">AE4</f>
        <v>45831</v>
      </c>
      <c r="D5" s="16">
        <f t="shared" ref="D5:E5" si="8">C5+1</f>
        <v>45832</v>
      </c>
      <c r="E5" s="16">
        <f t="shared" si="8"/>
        <v>45833</v>
      </c>
      <c r="F5" s="14" t="s">
        <v>19</v>
      </c>
      <c r="G5" s="98" t="s">
        <v>20</v>
      </c>
      <c r="H5" s="95"/>
      <c r="I5" s="96"/>
      <c r="J5" s="6"/>
      <c r="K5" s="6"/>
      <c r="L5" s="6"/>
      <c r="M5" s="17">
        <f t="shared" si="0"/>
        <v>45837</v>
      </c>
      <c r="N5" s="17">
        <f t="shared" ref="N5:O5" si="9">M5+1</f>
        <v>45838</v>
      </c>
      <c r="O5" s="17">
        <f t="shared" si="9"/>
        <v>45839</v>
      </c>
      <c r="P5" s="98" t="s">
        <v>20</v>
      </c>
      <c r="Q5" s="95"/>
      <c r="R5" s="96"/>
      <c r="S5" s="17">
        <f t="shared" si="1"/>
        <v>45840</v>
      </c>
      <c r="T5" s="17">
        <f t="shared" si="2"/>
        <v>45840</v>
      </c>
      <c r="U5" s="17">
        <f>T5+1</f>
        <v>45841</v>
      </c>
      <c r="V5" s="14" t="s">
        <v>16</v>
      </c>
      <c r="W5" s="19">
        <f t="shared" ref="W5:W12" si="10">AV4</f>
        <v>0</v>
      </c>
      <c r="X5" s="19">
        <f t="shared" si="3"/>
        <v>0</v>
      </c>
      <c r="Y5" s="19">
        <f t="shared" si="4"/>
        <v>2</v>
      </c>
      <c r="Z5" s="14" t="s">
        <v>17</v>
      </c>
      <c r="AA5" s="6"/>
      <c r="AB5" s="17">
        <f t="shared" si="5"/>
        <v>45844</v>
      </c>
      <c r="AC5" s="17">
        <f t="shared" ref="AC5:AC7" si="11">AB5</f>
        <v>45844</v>
      </c>
      <c r="AD5" s="17">
        <f>AC5+1</f>
        <v>45845</v>
      </c>
      <c r="AE5" s="17">
        <f t="shared" si="6"/>
        <v>45847</v>
      </c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</row>
    <row r="6" spans="1:45" ht="24" customHeight="1">
      <c r="A6" s="13" t="s">
        <v>13</v>
      </c>
      <c r="B6" s="14" t="s">
        <v>21</v>
      </c>
      <c r="C6" s="16">
        <f t="shared" si="7"/>
        <v>45847</v>
      </c>
      <c r="D6" s="16">
        <f>C6</f>
        <v>45847</v>
      </c>
      <c r="E6" s="16">
        <f>D6+3</f>
        <v>45850</v>
      </c>
      <c r="F6" s="14" t="s">
        <v>22</v>
      </c>
      <c r="G6" s="98" t="s">
        <v>20</v>
      </c>
      <c r="H6" s="95"/>
      <c r="I6" s="96"/>
      <c r="J6" s="6"/>
      <c r="K6" s="6"/>
      <c r="L6" s="6"/>
      <c r="M6" s="17">
        <f t="shared" ref="M6:M7" si="12">E6+4</f>
        <v>45854</v>
      </c>
      <c r="N6" s="17">
        <f t="shared" ref="N6:O6" si="13">M6</f>
        <v>45854</v>
      </c>
      <c r="O6" s="17">
        <f t="shared" si="13"/>
        <v>45854</v>
      </c>
      <c r="P6" s="98" t="s">
        <v>20</v>
      </c>
      <c r="Q6" s="95"/>
      <c r="R6" s="96"/>
      <c r="S6" s="17">
        <f t="shared" si="1"/>
        <v>45855</v>
      </c>
      <c r="T6" s="17">
        <f t="shared" si="2"/>
        <v>45855</v>
      </c>
      <c r="U6" s="17">
        <f t="shared" ref="U6:U12" si="14">T6+1</f>
        <v>45856</v>
      </c>
      <c r="V6" s="14" t="s">
        <v>16</v>
      </c>
      <c r="W6" s="19">
        <f t="shared" si="10"/>
        <v>0</v>
      </c>
      <c r="X6" s="19">
        <f t="shared" si="3"/>
        <v>0</v>
      </c>
      <c r="Y6" s="19">
        <f t="shared" si="4"/>
        <v>2</v>
      </c>
      <c r="Z6" s="14" t="s">
        <v>17</v>
      </c>
      <c r="AA6" s="6"/>
      <c r="AB6" s="17">
        <f t="shared" si="5"/>
        <v>45859</v>
      </c>
      <c r="AC6" s="17">
        <f t="shared" si="11"/>
        <v>45859</v>
      </c>
      <c r="AD6" s="17">
        <f t="shared" ref="AD6:AD7" si="15">AC6</f>
        <v>45859</v>
      </c>
      <c r="AE6" s="17">
        <f t="shared" si="6"/>
        <v>45861</v>
      </c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</row>
    <row r="7" spans="1:45" ht="24.75" customHeight="1">
      <c r="A7" s="13" t="s">
        <v>13</v>
      </c>
      <c r="B7" s="14" t="s">
        <v>23</v>
      </c>
      <c r="C7" s="16">
        <f t="shared" si="7"/>
        <v>45861</v>
      </c>
      <c r="D7" s="16">
        <v>45862.0625</v>
      </c>
      <c r="E7" s="21">
        <v>45864</v>
      </c>
      <c r="F7" s="14" t="s">
        <v>24</v>
      </c>
      <c r="G7" s="98" t="s">
        <v>20</v>
      </c>
      <c r="H7" s="95"/>
      <c r="I7" s="96"/>
      <c r="J7" s="6"/>
      <c r="K7" s="6"/>
      <c r="L7" s="6"/>
      <c r="M7" s="22">
        <f t="shared" si="12"/>
        <v>45868</v>
      </c>
      <c r="N7" s="22">
        <f t="shared" ref="N7:O7" si="16">M7</f>
        <v>45868</v>
      </c>
      <c r="O7" s="22">
        <f t="shared" si="16"/>
        <v>45868</v>
      </c>
      <c r="P7" s="98" t="s">
        <v>20</v>
      </c>
      <c r="Q7" s="95"/>
      <c r="R7" s="96"/>
      <c r="S7" s="22">
        <f t="shared" si="1"/>
        <v>45869</v>
      </c>
      <c r="T7" s="22">
        <f t="shared" si="2"/>
        <v>45869</v>
      </c>
      <c r="U7" s="22">
        <f t="shared" si="14"/>
        <v>45870</v>
      </c>
      <c r="V7" s="14" t="s">
        <v>16</v>
      </c>
      <c r="W7" s="19">
        <f t="shared" si="10"/>
        <v>0</v>
      </c>
      <c r="X7" s="19">
        <f t="shared" si="3"/>
        <v>0</v>
      </c>
      <c r="Y7" s="19">
        <f t="shared" si="4"/>
        <v>2</v>
      </c>
      <c r="Z7" s="14" t="s">
        <v>17</v>
      </c>
      <c r="AA7" s="6"/>
      <c r="AB7" s="22">
        <f t="shared" si="5"/>
        <v>45873</v>
      </c>
      <c r="AC7" s="22">
        <f t="shared" si="11"/>
        <v>45873</v>
      </c>
      <c r="AD7" s="22">
        <f t="shared" si="15"/>
        <v>45873</v>
      </c>
      <c r="AE7" s="22">
        <f t="shared" si="6"/>
        <v>45875</v>
      </c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</row>
    <row r="8" spans="1:45" ht="24.75" customHeight="1">
      <c r="A8" s="13" t="s">
        <v>13</v>
      </c>
      <c r="B8" s="14" t="s">
        <v>25</v>
      </c>
      <c r="C8" s="19">
        <f t="shared" si="7"/>
        <v>45875</v>
      </c>
      <c r="D8" s="19">
        <f t="shared" ref="D8:D12" si="17">C8</f>
        <v>45875</v>
      </c>
      <c r="E8" s="19">
        <f>D8+2</f>
        <v>45877</v>
      </c>
      <c r="F8" s="14" t="s">
        <v>26</v>
      </c>
      <c r="G8" s="19">
        <f>E8+2</f>
        <v>45879</v>
      </c>
      <c r="H8" s="19">
        <f>G8</f>
        <v>45879</v>
      </c>
      <c r="I8" s="19">
        <f>H8+1</f>
        <v>45880</v>
      </c>
      <c r="J8" s="6"/>
      <c r="K8" s="6"/>
      <c r="L8" s="6"/>
      <c r="M8" s="22">
        <f>I8+2</f>
        <v>45882</v>
      </c>
      <c r="N8" s="22">
        <f t="shared" ref="N8:N12" si="18">M8</f>
        <v>45882</v>
      </c>
      <c r="O8" s="22">
        <f t="shared" ref="O8:O12" si="19">N8+1</f>
        <v>45883</v>
      </c>
      <c r="P8" s="98" t="s">
        <v>20</v>
      </c>
      <c r="Q8" s="95"/>
      <c r="R8" s="96"/>
      <c r="S8" s="22">
        <f>O8+1</f>
        <v>45884</v>
      </c>
      <c r="T8" s="22">
        <f t="shared" si="2"/>
        <v>45884</v>
      </c>
      <c r="U8" s="22">
        <f t="shared" si="14"/>
        <v>45885</v>
      </c>
      <c r="V8" s="14" t="s">
        <v>16</v>
      </c>
      <c r="W8" s="19">
        <f t="shared" si="10"/>
        <v>0</v>
      </c>
      <c r="X8" s="19">
        <f t="shared" si="3"/>
        <v>0</v>
      </c>
      <c r="Y8" s="19">
        <f t="shared" si="4"/>
        <v>2</v>
      </c>
      <c r="Z8" s="14" t="s">
        <v>17</v>
      </c>
      <c r="AA8" s="6"/>
      <c r="AB8" s="98" t="s">
        <v>20</v>
      </c>
      <c r="AC8" s="95"/>
      <c r="AD8" s="96"/>
      <c r="AE8" s="22">
        <f>U8+5</f>
        <v>45890</v>
      </c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</row>
    <row r="9" spans="1:45" ht="24.75" customHeight="1">
      <c r="A9" s="13" t="s">
        <v>13</v>
      </c>
      <c r="B9" s="14" t="s">
        <v>27</v>
      </c>
      <c r="C9" s="19">
        <f t="shared" si="7"/>
        <v>45890</v>
      </c>
      <c r="D9" s="19">
        <f t="shared" si="17"/>
        <v>45890</v>
      </c>
      <c r="E9" s="19">
        <f t="shared" ref="E9:E12" si="20">D9+1</f>
        <v>45891</v>
      </c>
      <c r="F9" s="14" t="s">
        <v>28</v>
      </c>
      <c r="G9" s="98" t="s">
        <v>20</v>
      </c>
      <c r="H9" s="95"/>
      <c r="I9" s="96"/>
      <c r="J9" s="6"/>
      <c r="K9" s="6"/>
      <c r="L9" s="6"/>
      <c r="M9" s="22">
        <f t="shared" ref="M9:M12" si="21">E9+4</f>
        <v>45895</v>
      </c>
      <c r="N9" s="22">
        <f t="shared" si="18"/>
        <v>45895</v>
      </c>
      <c r="O9" s="22">
        <f t="shared" si="19"/>
        <v>45896</v>
      </c>
      <c r="P9" s="98" t="s">
        <v>20</v>
      </c>
      <c r="Q9" s="95"/>
      <c r="R9" s="96"/>
      <c r="S9" s="22">
        <f t="shared" ref="S9:S12" si="22">O9+1</f>
        <v>45897</v>
      </c>
      <c r="T9" s="22">
        <f t="shared" si="2"/>
        <v>45897</v>
      </c>
      <c r="U9" s="22">
        <f t="shared" si="14"/>
        <v>45898</v>
      </c>
      <c r="V9" s="14" t="s">
        <v>16</v>
      </c>
      <c r="W9" s="19">
        <f t="shared" si="10"/>
        <v>0</v>
      </c>
      <c r="X9" s="19">
        <f t="shared" si="3"/>
        <v>0</v>
      </c>
      <c r="Y9" s="19">
        <f t="shared" si="4"/>
        <v>2</v>
      </c>
      <c r="Z9" s="14" t="s">
        <v>17</v>
      </c>
      <c r="AA9" s="6"/>
      <c r="AB9" s="22">
        <f t="shared" ref="AB9:AB12" si="23">U9+3</f>
        <v>45901</v>
      </c>
      <c r="AC9" s="22">
        <f t="shared" ref="AC9:AD9" si="24">AB9</f>
        <v>45901</v>
      </c>
      <c r="AD9" s="22">
        <f t="shared" si="24"/>
        <v>45901</v>
      </c>
      <c r="AE9" s="22">
        <f t="shared" ref="AE9:AE12" si="25">AD9+2</f>
        <v>45903</v>
      </c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</row>
    <row r="10" spans="1:45" ht="24.75" customHeight="1">
      <c r="A10" s="13" t="s">
        <v>13</v>
      </c>
      <c r="B10" s="14" t="s">
        <v>29</v>
      </c>
      <c r="C10" s="19">
        <f t="shared" si="7"/>
        <v>45903</v>
      </c>
      <c r="D10" s="19">
        <f t="shared" si="17"/>
        <v>45903</v>
      </c>
      <c r="E10" s="19">
        <f t="shared" si="20"/>
        <v>45904</v>
      </c>
      <c r="F10" s="14" t="s">
        <v>30</v>
      </c>
      <c r="G10" s="98" t="s">
        <v>20</v>
      </c>
      <c r="H10" s="95"/>
      <c r="I10" s="96"/>
      <c r="J10" s="6"/>
      <c r="K10" s="6"/>
      <c r="L10" s="6"/>
      <c r="M10" s="22">
        <f t="shared" si="21"/>
        <v>45908</v>
      </c>
      <c r="N10" s="22">
        <f t="shared" si="18"/>
        <v>45908</v>
      </c>
      <c r="O10" s="22">
        <f t="shared" si="19"/>
        <v>45909</v>
      </c>
      <c r="P10" s="98" t="s">
        <v>20</v>
      </c>
      <c r="Q10" s="95"/>
      <c r="R10" s="96"/>
      <c r="S10" s="22">
        <f t="shared" si="22"/>
        <v>45910</v>
      </c>
      <c r="T10" s="22">
        <f t="shared" si="2"/>
        <v>45910</v>
      </c>
      <c r="U10" s="22">
        <f t="shared" si="14"/>
        <v>45911</v>
      </c>
      <c r="V10" s="14" t="s">
        <v>16</v>
      </c>
      <c r="W10" s="19">
        <f t="shared" si="10"/>
        <v>0</v>
      </c>
      <c r="X10" s="19">
        <f t="shared" si="3"/>
        <v>0</v>
      </c>
      <c r="Y10" s="19">
        <f t="shared" si="4"/>
        <v>2</v>
      </c>
      <c r="Z10" s="14" t="s">
        <v>17</v>
      </c>
      <c r="AA10" s="6"/>
      <c r="AB10" s="22">
        <f t="shared" si="23"/>
        <v>45914</v>
      </c>
      <c r="AC10" s="22">
        <f t="shared" ref="AC10:AD10" si="26">AB10</f>
        <v>45914</v>
      </c>
      <c r="AD10" s="22">
        <f t="shared" si="26"/>
        <v>45914</v>
      </c>
      <c r="AE10" s="22">
        <f t="shared" si="25"/>
        <v>45916</v>
      </c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</row>
    <row r="11" spans="1:45" ht="24.75" customHeight="1">
      <c r="A11" s="13" t="s">
        <v>13</v>
      </c>
      <c r="B11" s="14" t="s">
        <v>31</v>
      </c>
      <c r="C11" s="19">
        <f t="shared" si="7"/>
        <v>45916</v>
      </c>
      <c r="D11" s="19">
        <f t="shared" si="17"/>
        <v>45916</v>
      </c>
      <c r="E11" s="19">
        <f t="shared" si="20"/>
        <v>45917</v>
      </c>
      <c r="F11" s="14" t="s">
        <v>32</v>
      </c>
      <c r="G11" s="98" t="s">
        <v>20</v>
      </c>
      <c r="H11" s="95"/>
      <c r="I11" s="96"/>
      <c r="J11" s="6"/>
      <c r="K11" s="6"/>
      <c r="L11" s="6"/>
      <c r="M11" s="22">
        <f t="shared" si="21"/>
        <v>45921</v>
      </c>
      <c r="N11" s="22">
        <f t="shared" si="18"/>
        <v>45921</v>
      </c>
      <c r="O11" s="22">
        <f t="shared" si="19"/>
        <v>45922</v>
      </c>
      <c r="P11" s="98" t="s">
        <v>20</v>
      </c>
      <c r="Q11" s="95"/>
      <c r="R11" s="96"/>
      <c r="S11" s="22">
        <f t="shared" si="22"/>
        <v>45923</v>
      </c>
      <c r="T11" s="22">
        <f t="shared" si="2"/>
        <v>45923</v>
      </c>
      <c r="U11" s="22">
        <f t="shared" si="14"/>
        <v>45924</v>
      </c>
      <c r="V11" s="14" t="s">
        <v>16</v>
      </c>
      <c r="W11" s="19">
        <f t="shared" si="10"/>
        <v>0</v>
      </c>
      <c r="X11" s="19">
        <f t="shared" si="3"/>
        <v>0</v>
      </c>
      <c r="Y11" s="19">
        <f t="shared" si="4"/>
        <v>2</v>
      </c>
      <c r="Z11" s="14" t="s">
        <v>17</v>
      </c>
      <c r="AA11" s="6"/>
      <c r="AB11" s="22">
        <f t="shared" si="23"/>
        <v>45927</v>
      </c>
      <c r="AC11" s="22">
        <f t="shared" ref="AC11:AD11" si="27">AB11</f>
        <v>45927</v>
      </c>
      <c r="AD11" s="22">
        <f t="shared" si="27"/>
        <v>45927</v>
      </c>
      <c r="AE11" s="22">
        <f t="shared" si="25"/>
        <v>45929</v>
      </c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</row>
    <row r="12" spans="1:45" ht="24.75" customHeight="1">
      <c r="A12" s="13" t="s">
        <v>13</v>
      </c>
      <c r="B12" s="14" t="s">
        <v>33</v>
      </c>
      <c r="C12" s="19">
        <f t="shared" si="7"/>
        <v>45929</v>
      </c>
      <c r="D12" s="19">
        <f t="shared" si="17"/>
        <v>45929</v>
      </c>
      <c r="E12" s="19">
        <f t="shared" si="20"/>
        <v>45930</v>
      </c>
      <c r="F12" s="14" t="s">
        <v>34</v>
      </c>
      <c r="G12" s="98" t="s">
        <v>20</v>
      </c>
      <c r="H12" s="95"/>
      <c r="I12" s="96"/>
      <c r="J12" s="6"/>
      <c r="K12" s="6"/>
      <c r="L12" s="6"/>
      <c r="M12" s="22">
        <f t="shared" si="21"/>
        <v>45934</v>
      </c>
      <c r="N12" s="22">
        <f t="shared" si="18"/>
        <v>45934</v>
      </c>
      <c r="O12" s="22">
        <f t="shared" si="19"/>
        <v>45935</v>
      </c>
      <c r="P12" s="98" t="s">
        <v>20</v>
      </c>
      <c r="Q12" s="95"/>
      <c r="R12" s="96"/>
      <c r="S12" s="22">
        <f t="shared" si="22"/>
        <v>45936</v>
      </c>
      <c r="T12" s="22">
        <f t="shared" si="2"/>
        <v>45936</v>
      </c>
      <c r="U12" s="22">
        <f t="shared" si="14"/>
        <v>45937</v>
      </c>
      <c r="V12" s="14" t="s">
        <v>16</v>
      </c>
      <c r="W12" s="19">
        <f t="shared" si="10"/>
        <v>0</v>
      </c>
      <c r="X12" s="19">
        <f t="shared" si="3"/>
        <v>0</v>
      </c>
      <c r="Y12" s="19">
        <f t="shared" si="4"/>
        <v>2</v>
      </c>
      <c r="Z12" s="14" t="s">
        <v>17</v>
      </c>
      <c r="AA12" s="6"/>
      <c r="AB12" s="22">
        <f t="shared" si="23"/>
        <v>45940</v>
      </c>
      <c r="AC12" s="22">
        <f t="shared" ref="AC12:AD12" si="28">AB12</f>
        <v>45940</v>
      </c>
      <c r="AD12" s="22">
        <f t="shared" si="28"/>
        <v>45940</v>
      </c>
      <c r="AE12" s="22">
        <f t="shared" si="25"/>
        <v>45942</v>
      </c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</row>
    <row r="13" spans="1:45" ht="24.75" customHeight="1">
      <c r="A13" s="23"/>
      <c r="B13" s="24"/>
      <c r="C13" s="24"/>
      <c r="D13" s="24"/>
      <c r="E13" s="24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</row>
    <row r="14" spans="1:45" ht="24.75" customHeight="1">
      <c r="A14" s="23" t="s">
        <v>35</v>
      </c>
      <c r="B14" s="24"/>
      <c r="C14" s="24"/>
      <c r="D14" s="24"/>
      <c r="E14" s="24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</row>
    <row r="15" spans="1:45" ht="28.5" customHeight="1">
      <c r="A15" s="25"/>
      <c r="B15" s="25"/>
      <c r="C15" s="25"/>
      <c r="D15" s="26"/>
      <c r="E15" s="26"/>
      <c r="F15" s="20"/>
      <c r="G15" s="20"/>
      <c r="H15" s="20"/>
      <c r="I15" s="20"/>
      <c r="J15" s="20"/>
      <c r="K15" s="20"/>
      <c r="L15" s="20"/>
      <c r="M15" s="20"/>
      <c r="N15" s="20"/>
      <c r="O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</row>
    <row r="16" spans="1:45" ht="28.5" customHeight="1">
      <c r="A16" s="27" t="s">
        <v>36</v>
      </c>
      <c r="B16" s="28"/>
      <c r="C16" s="28"/>
      <c r="D16" s="28"/>
      <c r="E16" s="28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0"/>
      <c r="R16" s="30"/>
      <c r="S16" s="30"/>
      <c r="T16" s="30"/>
      <c r="U16" s="30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</row>
    <row r="17" spans="1:45" ht="15.75" customHeight="1">
      <c r="A17" s="31"/>
      <c r="B17" s="3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15.75" customHeight="1">
      <c r="A18" s="31" t="s">
        <v>37</v>
      </c>
      <c r="B18" s="33">
        <v>45868</v>
      </c>
      <c r="C18" s="3"/>
      <c r="D18" s="3"/>
      <c r="E18" s="3"/>
      <c r="F18" s="3" t="s">
        <v>38</v>
      </c>
      <c r="G18" s="3"/>
      <c r="H18" s="3"/>
      <c r="I18" s="3"/>
      <c r="J18" s="3"/>
      <c r="K18" s="3"/>
      <c r="L18" s="3"/>
      <c r="M18" s="3"/>
      <c r="N18" s="3"/>
      <c r="O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.75" customHeight="1">
      <c r="A27" s="34" t="s">
        <v>38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ht="15.75" customHeight="1"/>
    <row r="220" spans="1:45" ht="15.75" customHeight="1"/>
    <row r="221" spans="1:45" ht="15.75" customHeight="1"/>
    <row r="222" spans="1:45" ht="15.75" customHeight="1"/>
    <row r="223" spans="1:45" ht="15.75" customHeight="1"/>
    <row r="224" spans="1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</sheetData>
  <mergeCells count="25">
    <mergeCell ref="G12:I12"/>
    <mergeCell ref="P12:R12"/>
    <mergeCell ref="G5:I5"/>
    <mergeCell ref="P5:R5"/>
    <mergeCell ref="G6:I6"/>
    <mergeCell ref="P6:R6"/>
    <mergeCell ref="G7:I7"/>
    <mergeCell ref="P7:R7"/>
    <mergeCell ref="G9:I9"/>
    <mergeCell ref="P9:R9"/>
    <mergeCell ref="G10:I10"/>
    <mergeCell ref="P10:R10"/>
    <mergeCell ref="G11:I11"/>
    <mergeCell ref="P11:R11"/>
    <mergeCell ref="Y2:AA2"/>
    <mergeCell ref="AB2:AD2"/>
    <mergeCell ref="AB8:AD8"/>
    <mergeCell ref="C1:AE1"/>
    <mergeCell ref="C2:E2"/>
    <mergeCell ref="G2:I2"/>
    <mergeCell ref="M2:O2"/>
    <mergeCell ref="P2:R2"/>
    <mergeCell ref="S2:U2"/>
    <mergeCell ref="V2:X2"/>
    <mergeCell ref="P8:R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S949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1.19921875" defaultRowHeight="15" customHeight="1"/>
  <cols>
    <col min="1" max="1" width="24.3984375" customWidth="1"/>
    <col min="2" max="2" width="10.69921875" customWidth="1"/>
    <col min="3" max="5" width="10.19921875" customWidth="1"/>
    <col min="6" max="6" width="8.69921875" customWidth="1"/>
    <col min="7" max="9" width="9.19921875" hidden="1" customWidth="1"/>
    <col min="10" max="15" width="8.296875" hidden="1" customWidth="1"/>
    <col min="16" max="18" width="9.19921875" hidden="1" customWidth="1"/>
    <col min="19" max="21" width="9.69921875" customWidth="1"/>
    <col min="22" max="24" width="8.69921875" hidden="1" customWidth="1"/>
    <col min="25" max="27" width="9.796875" customWidth="1"/>
    <col min="28" max="30" width="9.09765625" hidden="1" customWidth="1"/>
    <col min="31" max="36" width="8.69921875" hidden="1" customWidth="1"/>
    <col min="37" max="37" width="16" customWidth="1"/>
  </cols>
  <sheetData>
    <row r="1" spans="1:45" ht="62.25" customHeight="1">
      <c r="A1" s="1"/>
      <c r="B1" s="2"/>
      <c r="C1" s="105" t="s">
        <v>39</v>
      </c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1"/>
      <c r="AL1" s="3"/>
      <c r="AM1" s="3"/>
      <c r="AN1" s="3"/>
      <c r="AO1" s="3"/>
      <c r="AP1" s="3"/>
      <c r="AQ1" s="3"/>
      <c r="AR1" s="3"/>
      <c r="AS1" s="3"/>
    </row>
    <row r="2" spans="1:45" ht="27.75" customHeight="1">
      <c r="A2" s="4" t="s">
        <v>1</v>
      </c>
      <c r="B2" s="35" t="s">
        <v>2</v>
      </c>
      <c r="C2" s="94" t="s">
        <v>40</v>
      </c>
      <c r="D2" s="95"/>
      <c r="E2" s="96"/>
      <c r="F2" s="36" t="s">
        <v>2</v>
      </c>
      <c r="G2" s="94" t="s">
        <v>41</v>
      </c>
      <c r="H2" s="95"/>
      <c r="I2" s="96"/>
      <c r="J2" s="106" t="s">
        <v>6</v>
      </c>
      <c r="K2" s="95"/>
      <c r="L2" s="96"/>
      <c r="M2" s="94" t="s">
        <v>42</v>
      </c>
      <c r="N2" s="95"/>
      <c r="O2" s="96"/>
      <c r="P2" s="94" t="s">
        <v>7</v>
      </c>
      <c r="Q2" s="95"/>
      <c r="R2" s="96"/>
      <c r="S2" s="94" t="s">
        <v>8</v>
      </c>
      <c r="T2" s="95"/>
      <c r="U2" s="96"/>
      <c r="V2" s="94" t="s">
        <v>6</v>
      </c>
      <c r="W2" s="95"/>
      <c r="X2" s="96"/>
      <c r="Y2" s="94" t="s">
        <v>43</v>
      </c>
      <c r="Z2" s="95"/>
      <c r="AA2" s="96"/>
      <c r="AB2" s="94" t="s">
        <v>7</v>
      </c>
      <c r="AC2" s="95"/>
      <c r="AD2" s="96"/>
      <c r="AE2" s="94" t="s">
        <v>44</v>
      </c>
      <c r="AF2" s="95"/>
      <c r="AG2" s="96"/>
      <c r="AH2" s="94" t="s">
        <v>4</v>
      </c>
      <c r="AI2" s="95"/>
      <c r="AJ2" s="96"/>
      <c r="AK2" s="37" t="s">
        <v>9</v>
      </c>
      <c r="AL2" s="38"/>
      <c r="AM2" s="38"/>
      <c r="AN2" s="38"/>
      <c r="AO2" s="38"/>
      <c r="AP2" s="38"/>
      <c r="AQ2" s="38"/>
      <c r="AR2" s="38"/>
      <c r="AS2" s="38"/>
    </row>
    <row r="3" spans="1:45" ht="18" customHeight="1">
      <c r="A3" s="39"/>
      <c r="B3" s="40"/>
      <c r="C3" s="10" t="s">
        <v>10</v>
      </c>
      <c r="D3" s="10" t="s">
        <v>11</v>
      </c>
      <c r="E3" s="10" t="s">
        <v>12</v>
      </c>
      <c r="F3" s="41"/>
      <c r="G3" s="10" t="s">
        <v>10</v>
      </c>
      <c r="H3" s="10" t="s">
        <v>11</v>
      </c>
      <c r="I3" s="10" t="s">
        <v>12</v>
      </c>
      <c r="J3" s="10" t="s">
        <v>10</v>
      </c>
      <c r="K3" s="10" t="s">
        <v>11</v>
      </c>
      <c r="L3" s="10" t="s">
        <v>12</v>
      </c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0" t="s">
        <v>10</v>
      </c>
      <c r="Z3" s="10" t="s">
        <v>11</v>
      </c>
      <c r="AA3" s="10" t="s">
        <v>12</v>
      </c>
      <c r="AB3" s="10" t="s">
        <v>10</v>
      </c>
      <c r="AC3" s="10" t="s">
        <v>11</v>
      </c>
      <c r="AD3" s="10" t="s">
        <v>12</v>
      </c>
      <c r="AE3" s="10" t="s">
        <v>10</v>
      </c>
      <c r="AF3" s="10" t="s">
        <v>11</v>
      </c>
      <c r="AG3" s="10" t="s">
        <v>12</v>
      </c>
      <c r="AH3" s="10" t="s">
        <v>10</v>
      </c>
      <c r="AI3" s="10" t="s">
        <v>11</v>
      </c>
      <c r="AJ3" s="10" t="s">
        <v>12</v>
      </c>
      <c r="AK3" s="10" t="s">
        <v>10</v>
      </c>
      <c r="AL3" s="38"/>
      <c r="AM3" s="38"/>
      <c r="AN3" s="38"/>
      <c r="AO3" s="38"/>
      <c r="AP3" s="38"/>
      <c r="AQ3" s="38"/>
      <c r="AR3" s="38"/>
      <c r="AS3" s="38"/>
    </row>
    <row r="4" spans="1:45" ht="21.75" hidden="1" customHeight="1">
      <c r="A4" s="42" t="s">
        <v>45</v>
      </c>
      <c r="B4" s="43" t="s">
        <v>46</v>
      </c>
      <c r="C4" s="44">
        <v>45814</v>
      </c>
      <c r="D4" s="45">
        <f t="shared" ref="D4:D13" si="0">C4</f>
        <v>45814</v>
      </c>
      <c r="E4" s="45">
        <f t="shared" ref="E4:E6" si="1">D4+2</f>
        <v>45816</v>
      </c>
      <c r="F4" s="43" t="s">
        <v>47</v>
      </c>
      <c r="G4" s="102"/>
      <c r="H4" s="103"/>
      <c r="I4" s="104"/>
      <c r="J4" s="46"/>
      <c r="K4" s="46"/>
      <c r="L4" s="46"/>
      <c r="M4" s="47"/>
      <c r="P4" s="102"/>
      <c r="Q4" s="103"/>
      <c r="R4" s="104"/>
      <c r="S4" s="48">
        <f>E4+4</f>
        <v>45820</v>
      </c>
      <c r="T4" s="48">
        <f>S4</f>
        <v>45820</v>
      </c>
      <c r="U4" s="48">
        <f>T4+1</f>
        <v>45821</v>
      </c>
      <c r="V4" s="102"/>
      <c r="W4" s="103"/>
      <c r="X4" s="104"/>
      <c r="Y4" s="48">
        <f>U4+1</f>
        <v>45822</v>
      </c>
      <c r="Z4" s="48">
        <f>Y4+3</f>
        <v>45825</v>
      </c>
      <c r="AA4" s="48">
        <f>Z4</f>
        <v>45825</v>
      </c>
      <c r="AB4" s="102"/>
      <c r="AC4" s="103"/>
      <c r="AD4" s="104"/>
      <c r="AE4" s="49"/>
      <c r="AF4" s="50"/>
      <c r="AG4" s="50"/>
      <c r="AH4" s="102" t="s">
        <v>20</v>
      </c>
      <c r="AI4" s="103"/>
      <c r="AJ4" s="104"/>
      <c r="AK4" s="48">
        <f>AA4+4</f>
        <v>45829</v>
      </c>
      <c r="AL4" s="38"/>
      <c r="AM4" s="38"/>
      <c r="AN4" s="38"/>
      <c r="AO4" s="38"/>
      <c r="AP4" s="38"/>
      <c r="AQ4" s="38"/>
      <c r="AR4" s="38"/>
      <c r="AS4" s="38"/>
    </row>
    <row r="5" spans="1:45" ht="21.75" hidden="1" customHeight="1">
      <c r="A5" s="42" t="s">
        <v>45</v>
      </c>
      <c r="B5" s="43" t="s">
        <v>48</v>
      </c>
      <c r="C5" s="45">
        <f t="shared" ref="C5:C13" si="2">AK4</f>
        <v>45829</v>
      </c>
      <c r="D5" s="45">
        <f t="shared" si="0"/>
        <v>45829</v>
      </c>
      <c r="E5" s="45">
        <f t="shared" si="1"/>
        <v>45831</v>
      </c>
      <c r="F5" s="43" t="s">
        <v>49</v>
      </c>
      <c r="G5" s="102"/>
      <c r="H5" s="103"/>
      <c r="I5" s="104"/>
      <c r="J5" s="46"/>
      <c r="K5" s="46"/>
      <c r="L5" s="46"/>
      <c r="M5" s="47"/>
      <c r="P5" s="102"/>
      <c r="Q5" s="103"/>
      <c r="R5" s="104"/>
      <c r="S5" s="48">
        <f>E5+3</f>
        <v>45834</v>
      </c>
      <c r="T5" s="48">
        <f>S5+3</f>
        <v>45837</v>
      </c>
      <c r="U5" s="48">
        <f>T5</f>
        <v>45837</v>
      </c>
      <c r="V5" s="102"/>
      <c r="W5" s="103"/>
      <c r="X5" s="104"/>
      <c r="Y5" s="48">
        <f t="shared" ref="Y5:Y6" si="3">U5+2</f>
        <v>45839</v>
      </c>
      <c r="Z5" s="48">
        <f>Y5</f>
        <v>45839</v>
      </c>
      <c r="AA5" s="48">
        <f>Z5+1</f>
        <v>45840</v>
      </c>
      <c r="AB5" s="102"/>
      <c r="AC5" s="103"/>
      <c r="AD5" s="104"/>
      <c r="AE5" s="49"/>
      <c r="AF5" s="50"/>
      <c r="AG5" s="50"/>
      <c r="AH5" s="102" t="s">
        <v>20</v>
      </c>
      <c r="AI5" s="103"/>
      <c r="AJ5" s="104"/>
      <c r="AK5" s="48">
        <f>AA5+3</f>
        <v>45843</v>
      </c>
      <c r="AL5" s="38"/>
      <c r="AM5" s="38"/>
      <c r="AN5" s="38"/>
      <c r="AO5" s="38"/>
      <c r="AP5" s="38"/>
      <c r="AQ5" s="38"/>
      <c r="AR5" s="38"/>
      <c r="AS5" s="38"/>
    </row>
    <row r="6" spans="1:45" ht="21.75" customHeight="1">
      <c r="A6" s="42" t="s">
        <v>45</v>
      </c>
      <c r="B6" s="43" t="s">
        <v>50</v>
      </c>
      <c r="C6" s="45">
        <f t="shared" si="2"/>
        <v>45843</v>
      </c>
      <c r="D6" s="45">
        <f t="shared" si="0"/>
        <v>45843</v>
      </c>
      <c r="E6" s="45">
        <f t="shared" si="1"/>
        <v>45845</v>
      </c>
      <c r="F6" s="43" t="s">
        <v>51</v>
      </c>
      <c r="G6" s="102"/>
      <c r="H6" s="103"/>
      <c r="I6" s="104"/>
      <c r="J6" s="46"/>
      <c r="K6" s="46"/>
      <c r="L6" s="46"/>
      <c r="M6" s="47"/>
      <c r="P6" s="102"/>
      <c r="Q6" s="103"/>
      <c r="R6" s="104"/>
      <c r="S6" s="48">
        <f t="shared" ref="S6:S13" si="4">E6+4</f>
        <v>45849</v>
      </c>
      <c r="T6" s="48">
        <f t="shared" ref="T6:U6" si="5">S6+1</f>
        <v>45850</v>
      </c>
      <c r="U6" s="48">
        <f t="shared" si="5"/>
        <v>45851</v>
      </c>
      <c r="V6" s="102"/>
      <c r="W6" s="103"/>
      <c r="X6" s="104"/>
      <c r="Y6" s="48">
        <f t="shared" si="3"/>
        <v>45853</v>
      </c>
      <c r="Z6" s="48">
        <f t="shared" ref="Z6:AA6" si="6">Y6+1</f>
        <v>45854</v>
      </c>
      <c r="AA6" s="48">
        <f t="shared" si="6"/>
        <v>45855</v>
      </c>
      <c r="AB6" s="102"/>
      <c r="AC6" s="103"/>
      <c r="AD6" s="104"/>
      <c r="AE6" s="49"/>
      <c r="AF6" s="50"/>
      <c r="AG6" s="50"/>
      <c r="AH6" s="102" t="s">
        <v>20</v>
      </c>
      <c r="AI6" s="103"/>
      <c r="AJ6" s="104"/>
      <c r="AK6" s="48">
        <f t="shared" ref="AK6:AK13" si="7">AA6+4</f>
        <v>45859</v>
      </c>
      <c r="AL6" s="38"/>
      <c r="AM6" s="38"/>
      <c r="AN6" s="38"/>
      <c r="AO6" s="38"/>
      <c r="AP6" s="38"/>
      <c r="AQ6" s="38"/>
      <c r="AR6" s="38"/>
      <c r="AS6" s="38"/>
    </row>
    <row r="7" spans="1:45" ht="21.75" customHeight="1">
      <c r="A7" s="42" t="s">
        <v>45</v>
      </c>
      <c r="B7" s="43" t="s">
        <v>52</v>
      </c>
      <c r="C7" s="45">
        <f t="shared" si="2"/>
        <v>45859</v>
      </c>
      <c r="D7" s="45">
        <f t="shared" si="0"/>
        <v>45859</v>
      </c>
      <c r="E7" s="45">
        <v>45861</v>
      </c>
      <c r="F7" s="43" t="s">
        <v>53</v>
      </c>
      <c r="G7" s="102"/>
      <c r="H7" s="103"/>
      <c r="I7" s="104"/>
      <c r="J7" s="46"/>
      <c r="K7" s="46"/>
      <c r="L7" s="46"/>
      <c r="M7" s="47"/>
      <c r="P7" s="102"/>
      <c r="Q7" s="103"/>
      <c r="R7" s="104"/>
      <c r="S7" s="48">
        <f t="shared" si="4"/>
        <v>45865</v>
      </c>
      <c r="T7" s="48">
        <f t="shared" ref="T7:U7" si="8">S7</f>
        <v>45865</v>
      </c>
      <c r="U7" s="48">
        <f t="shared" si="8"/>
        <v>45865</v>
      </c>
      <c r="V7" s="102"/>
      <c r="W7" s="103"/>
      <c r="X7" s="104"/>
      <c r="Y7" s="49">
        <f>U7+4</f>
        <v>45869</v>
      </c>
      <c r="Z7" s="49">
        <f>Y7+1</f>
        <v>45870</v>
      </c>
      <c r="AA7" s="49">
        <f>Z7</f>
        <v>45870</v>
      </c>
      <c r="AB7" s="102"/>
      <c r="AC7" s="103"/>
      <c r="AD7" s="104"/>
      <c r="AE7" s="49"/>
      <c r="AF7" s="50"/>
      <c r="AG7" s="50"/>
      <c r="AH7" s="102" t="s">
        <v>20</v>
      </c>
      <c r="AI7" s="103"/>
      <c r="AJ7" s="104"/>
      <c r="AK7" s="49">
        <f t="shared" si="7"/>
        <v>45874</v>
      </c>
      <c r="AL7" s="38"/>
      <c r="AM7" s="38"/>
      <c r="AN7" s="38"/>
      <c r="AO7" s="38"/>
      <c r="AP7" s="38"/>
      <c r="AQ7" s="38"/>
      <c r="AR7" s="38"/>
      <c r="AS7" s="38"/>
    </row>
    <row r="8" spans="1:45" ht="21.75" customHeight="1">
      <c r="A8" s="42" t="s">
        <v>45</v>
      </c>
      <c r="B8" s="43" t="s">
        <v>54</v>
      </c>
      <c r="C8" s="50">
        <f t="shared" si="2"/>
        <v>45874</v>
      </c>
      <c r="D8" s="50">
        <f t="shared" si="0"/>
        <v>45874</v>
      </c>
      <c r="E8" s="50">
        <f t="shared" ref="E8:E13" si="9">D8+2</f>
        <v>45876</v>
      </c>
      <c r="F8" s="43" t="s">
        <v>55</v>
      </c>
      <c r="G8" s="102"/>
      <c r="H8" s="103"/>
      <c r="I8" s="104"/>
      <c r="J8" s="46"/>
      <c r="K8" s="46"/>
      <c r="L8" s="46"/>
      <c r="M8" s="47"/>
      <c r="P8" s="102"/>
      <c r="Q8" s="103"/>
      <c r="R8" s="104"/>
      <c r="S8" s="49">
        <f t="shared" si="4"/>
        <v>45880</v>
      </c>
      <c r="T8" s="49">
        <f t="shared" ref="T8:T13" si="10">S8</f>
        <v>45880</v>
      </c>
      <c r="U8" s="49">
        <f t="shared" ref="U8:U13" si="11">T8+1</f>
        <v>45881</v>
      </c>
      <c r="V8" s="102"/>
      <c r="W8" s="103"/>
      <c r="X8" s="104"/>
      <c r="Y8" s="49">
        <f t="shared" ref="Y8:Y13" si="12">U8+1</f>
        <v>45882</v>
      </c>
      <c r="Z8" s="49">
        <f t="shared" ref="Z8:Z13" si="13">Y8</f>
        <v>45882</v>
      </c>
      <c r="AA8" s="49">
        <f t="shared" ref="AA8:AA13" si="14">Z8+1</f>
        <v>45883</v>
      </c>
      <c r="AB8" s="102"/>
      <c r="AC8" s="103"/>
      <c r="AD8" s="104"/>
      <c r="AE8" s="49"/>
      <c r="AF8" s="50"/>
      <c r="AG8" s="50"/>
      <c r="AH8" s="102" t="s">
        <v>20</v>
      </c>
      <c r="AI8" s="103"/>
      <c r="AJ8" s="104"/>
      <c r="AK8" s="49">
        <f t="shared" si="7"/>
        <v>45887</v>
      </c>
      <c r="AL8" s="38"/>
      <c r="AM8" s="38"/>
      <c r="AN8" s="38"/>
      <c r="AO8" s="38"/>
      <c r="AP8" s="38"/>
      <c r="AQ8" s="38"/>
      <c r="AR8" s="38"/>
      <c r="AS8" s="38"/>
    </row>
    <row r="9" spans="1:45" ht="21.75" customHeight="1">
      <c r="A9" s="42" t="s">
        <v>45</v>
      </c>
      <c r="B9" s="43" t="s">
        <v>56</v>
      </c>
      <c r="C9" s="50">
        <f t="shared" si="2"/>
        <v>45887</v>
      </c>
      <c r="D9" s="50">
        <f t="shared" si="0"/>
        <v>45887</v>
      </c>
      <c r="E9" s="50">
        <f t="shared" si="9"/>
        <v>45889</v>
      </c>
      <c r="F9" s="43" t="s">
        <v>57</v>
      </c>
      <c r="G9" s="102"/>
      <c r="H9" s="103"/>
      <c r="I9" s="104"/>
      <c r="J9" s="46"/>
      <c r="K9" s="46"/>
      <c r="L9" s="46"/>
      <c r="M9" s="47"/>
      <c r="P9" s="102"/>
      <c r="Q9" s="103"/>
      <c r="R9" s="104"/>
      <c r="S9" s="49">
        <f t="shared" si="4"/>
        <v>45893</v>
      </c>
      <c r="T9" s="49">
        <f t="shared" si="10"/>
        <v>45893</v>
      </c>
      <c r="U9" s="49">
        <f t="shared" si="11"/>
        <v>45894</v>
      </c>
      <c r="V9" s="102"/>
      <c r="W9" s="103"/>
      <c r="X9" s="104"/>
      <c r="Y9" s="49">
        <f t="shared" si="12"/>
        <v>45895</v>
      </c>
      <c r="Z9" s="49">
        <f t="shared" si="13"/>
        <v>45895</v>
      </c>
      <c r="AA9" s="49">
        <f t="shared" si="14"/>
        <v>45896</v>
      </c>
      <c r="AB9" s="102"/>
      <c r="AC9" s="103"/>
      <c r="AD9" s="104"/>
      <c r="AE9" s="49"/>
      <c r="AF9" s="50"/>
      <c r="AG9" s="50"/>
      <c r="AH9" s="102" t="s">
        <v>20</v>
      </c>
      <c r="AI9" s="103"/>
      <c r="AJ9" s="104"/>
      <c r="AK9" s="49">
        <f t="shared" si="7"/>
        <v>45900</v>
      </c>
      <c r="AL9" s="38"/>
      <c r="AM9" s="38"/>
      <c r="AN9" s="38"/>
      <c r="AO9" s="38"/>
      <c r="AP9" s="38"/>
      <c r="AQ9" s="38"/>
      <c r="AR9" s="38"/>
      <c r="AS9" s="38"/>
    </row>
    <row r="10" spans="1:45" ht="21.75" customHeight="1">
      <c r="A10" s="42" t="s">
        <v>45</v>
      </c>
      <c r="B10" s="43" t="s">
        <v>58</v>
      </c>
      <c r="C10" s="50">
        <f t="shared" si="2"/>
        <v>45900</v>
      </c>
      <c r="D10" s="50">
        <f t="shared" si="0"/>
        <v>45900</v>
      </c>
      <c r="E10" s="50">
        <f t="shared" si="9"/>
        <v>45902</v>
      </c>
      <c r="F10" s="43" t="s">
        <v>59</v>
      </c>
      <c r="G10" s="102"/>
      <c r="H10" s="103"/>
      <c r="I10" s="104"/>
      <c r="J10" s="46"/>
      <c r="K10" s="46"/>
      <c r="L10" s="46"/>
      <c r="M10" s="47"/>
      <c r="P10" s="102"/>
      <c r="Q10" s="103"/>
      <c r="R10" s="104"/>
      <c r="S10" s="49">
        <f t="shared" si="4"/>
        <v>45906</v>
      </c>
      <c r="T10" s="49">
        <f t="shared" si="10"/>
        <v>45906</v>
      </c>
      <c r="U10" s="49">
        <f t="shared" si="11"/>
        <v>45907</v>
      </c>
      <c r="V10" s="102"/>
      <c r="W10" s="103"/>
      <c r="X10" s="104"/>
      <c r="Y10" s="49">
        <f t="shared" si="12"/>
        <v>45908</v>
      </c>
      <c r="Z10" s="49">
        <f t="shared" si="13"/>
        <v>45908</v>
      </c>
      <c r="AA10" s="49">
        <f t="shared" si="14"/>
        <v>45909</v>
      </c>
      <c r="AB10" s="102"/>
      <c r="AC10" s="103"/>
      <c r="AD10" s="104"/>
      <c r="AE10" s="49"/>
      <c r="AF10" s="50"/>
      <c r="AG10" s="50"/>
      <c r="AH10" s="102" t="s">
        <v>20</v>
      </c>
      <c r="AI10" s="103"/>
      <c r="AJ10" s="104"/>
      <c r="AK10" s="49">
        <f t="shared" si="7"/>
        <v>45913</v>
      </c>
      <c r="AL10" s="38"/>
      <c r="AM10" s="38"/>
      <c r="AN10" s="38"/>
      <c r="AO10" s="38"/>
      <c r="AP10" s="38"/>
      <c r="AQ10" s="38"/>
      <c r="AR10" s="38"/>
      <c r="AS10" s="38"/>
    </row>
    <row r="11" spans="1:45" ht="21.75" customHeight="1">
      <c r="A11" s="42" t="s">
        <v>45</v>
      </c>
      <c r="B11" s="43" t="s">
        <v>60</v>
      </c>
      <c r="C11" s="50">
        <f t="shared" si="2"/>
        <v>45913</v>
      </c>
      <c r="D11" s="50">
        <f t="shared" si="0"/>
        <v>45913</v>
      </c>
      <c r="E11" s="50">
        <f t="shared" si="9"/>
        <v>45915</v>
      </c>
      <c r="F11" s="43" t="s">
        <v>61</v>
      </c>
      <c r="G11" s="102"/>
      <c r="H11" s="103"/>
      <c r="I11" s="104"/>
      <c r="J11" s="46"/>
      <c r="K11" s="46"/>
      <c r="L11" s="46"/>
      <c r="M11" s="47"/>
      <c r="P11" s="102"/>
      <c r="Q11" s="103"/>
      <c r="R11" s="104"/>
      <c r="S11" s="49">
        <f t="shared" si="4"/>
        <v>45919</v>
      </c>
      <c r="T11" s="49">
        <f t="shared" si="10"/>
        <v>45919</v>
      </c>
      <c r="U11" s="49">
        <f t="shared" si="11"/>
        <v>45920</v>
      </c>
      <c r="V11" s="102"/>
      <c r="W11" s="103"/>
      <c r="X11" s="104"/>
      <c r="Y11" s="49">
        <f t="shared" si="12"/>
        <v>45921</v>
      </c>
      <c r="Z11" s="49">
        <f t="shared" si="13"/>
        <v>45921</v>
      </c>
      <c r="AA11" s="49">
        <f t="shared" si="14"/>
        <v>45922</v>
      </c>
      <c r="AB11" s="102"/>
      <c r="AC11" s="103"/>
      <c r="AD11" s="104"/>
      <c r="AE11" s="49"/>
      <c r="AF11" s="50"/>
      <c r="AG11" s="50"/>
      <c r="AH11" s="102" t="s">
        <v>20</v>
      </c>
      <c r="AI11" s="103"/>
      <c r="AJ11" s="104"/>
      <c r="AK11" s="49">
        <f t="shared" si="7"/>
        <v>45926</v>
      </c>
      <c r="AL11" s="38"/>
      <c r="AM11" s="38"/>
      <c r="AN11" s="38"/>
      <c r="AO11" s="38"/>
      <c r="AP11" s="38"/>
      <c r="AQ11" s="38"/>
      <c r="AR11" s="38"/>
      <c r="AS11" s="38"/>
    </row>
    <row r="12" spans="1:45" ht="21.75" customHeight="1">
      <c r="A12" s="42" t="s">
        <v>45</v>
      </c>
      <c r="B12" s="43" t="s">
        <v>62</v>
      </c>
      <c r="C12" s="50">
        <f t="shared" si="2"/>
        <v>45926</v>
      </c>
      <c r="D12" s="50">
        <f t="shared" si="0"/>
        <v>45926</v>
      </c>
      <c r="E12" s="50">
        <f t="shared" si="9"/>
        <v>45928</v>
      </c>
      <c r="F12" s="43" t="s">
        <v>63</v>
      </c>
      <c r="G12" s="102"/>
      <c r="H12" s="103"/>
      <c r="I12" s="104"/>
      <c r="J12" s="46"/>
      <c r="K12" s="46"/>
      <c r="L12" s="46"/>
      <c r="M12" s="47"/>
      <c r="P12" s="102"/>
      <c r="Q12" s="103"/>
      <c r="R12" s="104"/>
      <c r="S12" s="49">
        <f t="shared" si="4"/>
        <v>45932</v>
      </c>
      <c r="T12" s="49">
        <f t="shared" si="10"/>
        <v>45932</v>
      </c>
      <c r="U12" s="49">
        <f t="shared" si="11"/>
        <v>45933</v>
      </c>
      <c r="V12" s="102"/>
      <c r="W12" s="103"/>
      <c r="X12" s="104"/>
      <c r="Y12" s="49">
        <f t="shared" si="12"/>
        <v>45934</v>
      </c>
      <c r="Z12" s="49">
        <f t="shared" si="13"/>
        <v>45934</v>
      </c>
      <c r="AA12" s="49">
        <f t="shared" si="14"/>
        <v>45935</v>
      </c>
      <c r="AB12" s="102"/>
      <c r="AC12" s="103"/>
      <c r="AD12" s="104"/>
      <c r="AE12" s="49"/>
      <c r="AF12" s="50"/>
      <c r="AG12" s="50"/>
      <c r="AH12" s="102" t="s">
        <v>20</v>
      </c>
      <c r="AI12" s="103"/>
      <c r="AJ12" s="104"/>
      <c r="AK12" s="49">
        <f t="shared" si="7"/>
        <v>45939</v>
      </c>
      <c r="AL12" s="38"/>
      <c r="AM12" s="38"/>
      <c r="AN12" s="38"/>
      <c r="AO12" s="38"/>
      <c r="AP12" s="38"/>
      <c r="AQ12" s="38"/>
      <c r="AR12" s="38"/>
      <c r="AS12" s="38"/>
    </row>
    <row r="13" spans="1:45" ht="21.75" customHeight="1">
      <c r="A13" s="42" t="s">
        <v>45</v>
      </c>
      <c r="B13" s="43" t="s">
        <v>64</v>
      </c>
      <c r="C13" s="50">
        <f t="shared" si="2"/>
        <v>45939</v>
      </c>
      <c r="D13" s="50">
        <f t="shared" si="0"/>
        <v>45939</v>
      </c>
      <c r="E13" s="50">
        <f t="shared" si="9"/>
        <v>45941</v>
      </c>
      <c r="F13" s="43" t="s">
        <v>65</v>
      </c>
      <c r="G13" s="102"/>
      <c r="H13" s="103"/>
      <c r="I13" s="104"/>
      <c r="J13" s="46"/>
      <c r="K13" s="46"/>
      <c r="L13" s="46"/>
      <c r="M13" s="47"/>
      <c r="P13" s="102"/>
      <c r="Q13" s="103"/>
      <c r="R13" s="104"/>
      <c r="S13" s="49">
        <f t="shared" si="4"/>
        <v>45945</v>
      </c>
      <c r="T13" s="49">
        <f t="shared" si="10"/>
        <v>45945</v>
      </c>
      <c r="U13" s="49">
        <f t="shared" si="11"/>
        <v>45946</v>
      </c>
      <c r="V13" s="102"/>
      <c r="W13" s="103"/>
      <c r="X13" s="104"/>
      <c r="Y13" s="49">
        <f t="shared" si="12"/>
        <v>45947</v>
      </c>
      <c r="Z13" s="49">
        <f t="shared" si="13"/>
        <v>45947</v>
      </c>
      <c r="AA13" s="49">
        <f t="shared" si="14"/>
        <v>45948</v>
      </c>
      <c r="AB13" s="102"/>
      <c r="AC13" s="103"/>
      <c r="AD13" s="104"/>
      <c r="AE13" s="49"/>
      <c r="AF13" s="50"/>
      <c r="AG13" s="50"/>
      <c r="AH13" s="102" t="s">
        <v>20</v>
      </c>
      <c r="AI13" s="103"/>
      <c r="AJ13" s="104"/>
      <c r="AK13" s="49">
        <f t="shared" si="7"/>
        <v>45952</v>
      </c>
      <c r="AL13" s="38"/>
      <c r="AM13" s="38"/>
      <c r="AN13" s="38"/>
      <c r="AO13" s="38"/>
      <c r="AP13" s="38"/>
      <c r="AQ13" s="38"/>
      <c r="AR13" s="38"/>
      <c r="AS13" s="38"/>
    </row>
    <row r="14" spans="1:45" ht="21.75" customHeight="1">
      <c r="A14" s="51"/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38"/>
      <c r="AM14" s="38"/>
      <c r="AN14" s="38"/>
      <c r="AO14" s="38"/>
      <c r="AP14" s="38"/>
      <c r="AQ14" s="38"/>
      <c r="AR14" s="38"/>
      <c r="AS14" s="38"/>
    </row>
    <row r="15" spans="1:45" ht="21.75" customHeight="1">
      <c r="A15" s="54" t="s">
        <v>66</v>
      </c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38"/>
      <c r="AM15" s="38"/>
      <c r="AN15" s="38"/>
      <c r="AO15" s="38"/>
      <c r="AP15" s="38"/>
      <c r="AQ15" s="38"/>
      <c r="AR15" s="38"/>
      <c r="AS15" s="38"/>
    </row>
    <row r="16" spans="1:45" ht="27.75" customHeight="1">
      <c r="A16" s="55" t="s">
        <v>36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</row>
    <row r="17" spans="1:45" ht="15.75" customHeight="1">
      <c r="A17" s="31"/>
      <c r="B17" s="31"/>
      <c r="C17" s="31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"/>
      <c r="AM17" s="3"/>
      <c r="AN17" s="3"/>
      <c r="AO17" s="3"/>
      <c r="AP17" s="3"/>
      <c r="AQ17" s="3"/>
      <c r="AR17" s="3"/>
      <c r="AS17" s="3"/>
    </row>
    <row r="18" spans="1:45" ht="15.75" customHeight="1">
      <c r="A18" s="31" t="s">
        <v>37</v>
      </c>
      <c r="B18" s="33">
        <v>45868</v>
      </c>
      <c r="C18" s="59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"/>
      <c r="AM18" s="3"/>
      <c r="AN18" s="3"/>
      <c r="AO18" s="3"/>
      <c r="AP18" s="3"/>
      <c r="AQ18" s="3"/>
      <c r="AR18" s="3"/>
      <c r="AS18" s="3"/>
    </row>
    <row r="19" spans="1:45" ht="15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ht="15.75" customHeight="1"/>
    <row r="220" spans="1:45" ht="15.75" customHeight="1"/>
    <row r="221" spans="1:45" ht="15.75" customHeight="1"/>
    <row r="222" spans="1:45" ht="15.75" customHeight="1"/>
    <row r="223" spans="1:45" ht="15.75" customHeight="1"/>
    <row r="224" spans="1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</sheetData>
  <mergeCells count="62">
    <mergeCell ref="AB6:AD6"/>
    <mergeCell ref="AH6:AJ6"/>
    <mergeCell ref="AB7:AD7"/>
    <mergeCell ref="AH7:AJ7"/>
    <mergeCell ref="AH8:AJ8"/>
    <mergeCell ref="AH9:AJ9"/>
    <mergeCell ref="AH10:AJ10"/>
    <mergeCell ref="AH11:AJ11"/>
    <mergeCell ref="AH12:AJ12"/>
    <mergeCell ref="AH13:AJ13"/>
    <mergeCell ref="AB13:AD13"/>
    <mergeCell ref="V9:X9"/>
    <mergeCell ref="V10:X10"/>
    <mergeCell ref="P11:R11"/>
    <mergeCell ref="V11:X11"/>
    <mergeCell ref="P12:R12"/>
    <mergeCell ref="V12:X12"/>
    <mergeCell ref="AB8:AD8"/>
    <mergeCell ref="AB9:AD9"/>
    <mergeCell ref="AB10:AD10"/>
    <mergeCell ref="AB11:AD11"/>
    <mergeCell ref="AB12:AD12"/>
    <mergeCell ref="G4:I4"/>
    <mergeCell ref="V4:X4"/>
    <mergeCell ref="AH4:AJ4"/>
    <mergeCell ref="V5:X5"/>
    <mergeCell ref="AH5:AJ5"/>
    <mergeCell ref="AB4:AD4"/>
    <mergeCell ref="AB5:AD5"/>
    <mergeCell ref="AB2:AD2"/>
    <mergeCell ref="AE2:AG2"/>
    <mergeCell ref="C1:AK1"/>
    <mergeCell ref="C2:E2"/>
    <mergeCell ref="G2:I2"/>
    <mergeCell ref="J2:L2"/>
    <mergeCell ref="M2:O2"/>
    <mergeCell ref="P2:R2"/>
    <mergeCell ref="S2:U2"/>
    <mergeCell ref="AH2:AJ2"/>
    <mergeCell ref="V2:X2"/>
    <mergeCell ref="Y2:AA2"/>
    <mergeCell ref="G12:I12"/>
    <mergeCell ref="G13:I13"/>
    <mergeCell ref="G5:I5"/>
    <mergeCell ref="G6:I6"/>
    <mergeCell ref="G7:I7"/>
    <mergeCell ref="G8:I8"/>
    <mergeCell ref="G9:I9"/>
    <mergeCell ref="G10:I10"/>
    <mergeCell ref="G11:I11"/>
    <mergeCell ref="P4:R4"/>
    <mergeCell ref="P5:R5"/>
    <mergeCell ref="P6:R6"/>
    <mergeCell ref="V6:X6"/>
    <mergeCell ref="P7:R7"/>
    <mergeCell ref="V7:X7"/>
    <mergeCell ref="P8:R8"/>
    <mergeCell ref="P9:R9"/>
    <mergeCell ref="P10:R10"/>
    <mergeCell ref="P13:R13"/>
    <mergeCell ref="V13:X13"/>
    <mergeCell ref="V8:X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957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14" sqref="E14"/>
    </sheetView>
  </sheetViews>
  <sheetFormatPr defaultColWidth="11.19921875" defaultRowHeight="15" customHeight="1"/>
  <cols>
    <col min="1" max="1" width="22.59765625" customWidth="1"/>
    <col min="2" max="2" width="9.19921875" customWidth="1"/>
    <col min="3" max="4" width="9.59765625" customWidth="1"/>
    <col min="5" max="5" width="10.796875" customWidth="1"/>
    <col min="6" max="6" width="8.69921875" customWidth="1"/>
    <col min="7" max="9" width="9.296875" hidden="1" customWidth="1"/>
    <col min="10" max="15" width="9.59765625" hidden="1" customWidth="1"/>
    <col min="16" max="16" width="11.3984375" customWidth="1"/>
    <col min="17" max="17" width="10.296875" customWidth="1"/>
    <col min="18" max="18" width="10.3984375" customWidth="1"/>
    <col min="19" max="21" width="11.3984375" customWidth="1"/>
    <col min="22" max="24" width="9.69921875" hidden="1" customWidth="1"/>
    <col min="25" max="27" width="11.19921875" customWidth="1"/>
    <col min="28" max="28" width="9.69921875" hidden="1" customWidth="1"/>
    <col min="29" max="31" width="9.69921875" customWidth="1"/>
    <col min="32" max="32" width="9.296875" hidden="1" customWidth="1"/>
    <col min="33" max="34" width="9" hidden="1" customWidth="1"/>
    <col min="35" max="37" width="9.3984375" customWidth="1"/>
    <col min="38" max="38" width="15.3984375" customWidth="1"/>
    <col min="39" max="39" width="17.69921875" customWidth="1"/>
  </cols>
  <sheetData>
    <row r="1" spans="1:53" ht="63" customHeight="1">
      <c r="A1" s="1"/>
      <c r="B1" s="2"/>
      <c r="C1" s="105" t="s">
        <v>67</v>
      </c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1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30" customHeight="1">
      <c r="A2" s="4" t="s">
        <v>1</v>
      </c>
      <c r="B2" s="60" t="s">
        <v>2</v>
      </c>
      <c r="C2" s="94" t="s">
        <v>68</v>
      </c>
      <c r="D2" s="95"/>
      <c r="E2" s="96"/>
      <c r="F2" s="61" t="s">
        <v>2</v>
      </c>
      <c r="G2" s="94" t="s">
        <v>4</v>
      </c>
      <c r="H2" s="95"/>
      <c r="I2" s="96"/>
      <c r="J2" s="94" t="s">
        <v>8</v>
      </c>
      <c r="K2" s="95"/>
      <c r="L2" s="96"/>
      <c r="M2" s="94" t="s">
        <v>7</v>
      </c>
      <c r="N2" s="95"/>
      <c r="O2" s="96"/>
      <c r="P2" s="94" t="s">
        <v>69</v>
      </c>
      <c r="Q2" s="95"/>
      <c r="R2" s="96"/>
      <c r="S2" s="94" t="s">
        <v>70</v>
      </c>
      <c r="T2" s="95"/>
      <c r="U2" s="96"/>
      <c r="V2" s="94" t="s">
        <v>8</v>
      </c>
      <c r="W2" s="95"/>
      <c r="X2" s="96"/>
      <c r="Y2" s="94" t="s">
        <v>44</v>
      </c>
      <c r="Z2" s="95"/>
      <c r="AA2" s="96"/>
      <c r="AB2" s="60" t="s">
        <v>2</v>
      </c>
      <c r="AC2" s="94" t="s">
        <v>7</v>
      </c>
      <c r="AD2" s="95"/>
      <c r="AE2" s="96"/>
      <c r="AF2" s="94" t="s">
        <v>41</v>
      </c>
      <c r="AG2" s="95"/>
      <c r="AH2" s="96"/>
      <c r="AI2" s="94" t="s">
        <v>4</v>
      </c>
      <c r="AJ2" s="95"/>
      <c r="AK2" s="96"/>
      <c r="AL2" s="62" t="s">
        <v>9</v>
      </c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</row>
    <row r="3" spans="1:53" ht="19.5" customHeight="1">
      <c r="A3" s="63"/>
      <c r="B3" s="64"/>
      <c r="C3" s="10" t="s">
        <v>10</v>
      </c>
      <c r="D3" s="10" t="s">
        <v>11</v>
      </c>
      <c r="E3" s="10" t="s">
        <v>12</v>
      </c>
      <c r="F3" s="65"/>
      <c r="G3" s="10" t="s">
        <v>10</v>
      </c>
      <c r="H3" s="10" t="s">
        <v>11</v>
      </c>
      <c r="I3" s="10" t="s">
        <v>12</v>
      </c>
      <c r="J3" s="10" t="s">
        <v>10</v>
      </c>
      <c r="K3" s="10" t="s">
        <v>11</v>
      </c>
      <c r="L3" s="10" t="s">
        <v>12</v>
      </c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0" t="s">
        <v>10</v>
      </c>
      <c r="Z3" s="10" t="s">
        <v>11</v>
      </c>
      <c r="AA3" s="10" t="s">
        <v>12</v>
      </c>
      <c r="AB3" s="10"/>
      <c r="AC3" s="10" t="s">
        <v>10</v>
      </c>
      <c r="AD3" s="10" t="s">
        <v>11</v>
      </c>
      <c r="AE3" s="10" t="s">
        <v>12</v>
      </c>
      <c r="AF3" s="10" t="s">
        <v>10</v>
      </c>
      <c r="AG3" s="10" t="s">
        <v>11</v>
      </c>
      <c r="AH3" s="10" t="s">
        <v>71</v>
      </c>
      <c r="AI3" s="10" t="s">
        <v>10</v>
      </c>
      <c r="AJ3" s="10" t="s">
        <v>11</v>
      </c>
      <c r="AK3" s="10" t="s">
        <v>12</v>
      </c>
      <c r="AL3" s="10" t="s">
        <v>72</v>
      </c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</row>
    <row r="4" spans="1:53" ht="24.75" hidden="1" customHeight="1">
      <c r="A4" s="66" t="s">
        <v>73</v>
      </c>
      <c r="B4" s="67" t="s">
        <v>74</v>
      </c>
      <c r="C4" s="68">
        <v>45802</v>
      </c>
      <c r="D4" s="69">
        <f t="shared" ref="D4:D17" si="0">C4</f>
        <v>45802</v>
      </c>
      <c r="E4" s="70">
        <f>D4+3</f>
        <v>45805</v>
      </c>
      <c r="F4" s="67" t="s">
        <v>75</v>
      </c>
      <c r="G4" s="102"/>
      <c r="H4" s="103"/>
      <c r="I4" s="104"/>
      <c r="J4" s="102"/>
      <c r="K4" s="103"/>
      <c r="L4" s="104"/>
      <c r="M4" s="102" t="s">
        <v>20</v>
      </c>
      <c r="N4" s="103"/>
      <c r="O4" s="104"/>
      <c r="P4" s="71">
        <v>45811</v>
      </c>
      <c r="Q4" s="70">
        <f t="shared" ref="Q4:Q8" si="1">P4</f>
        <v>45811</v>
      </c>
      <c r="R4" s="70">
        <f>Q4+1</f>
        <v>45812</v>
      </c>
      <c r="S4" s="70">
        <f t="shared" ref="S4:T4" si="2">R4</f>
        <v>45812</v>
      </c>
      <c r="T4" s="70">
        <f t="shared" si="2"/>
        <v>45812</v>
      </c>
      <c r="U4" s="70">
        <f t="shared" ref="U4:U5" si="3">T4+1</f>
        <v>45813</v>
      </c>
      <c r="V4" s="72"/>
      <c r="W4" s="72"/>
      <c r="X4" s="72"/>
      <c r="Y4" s="70">
        <f>U4+1</f>
        <v>45814</v>
      </c>
      <c r="Z4" s="70">
        <f t="shared" ref="Z4:Z17" si="4">Y4</f>
        <v>45814</v>
      </c>
      <c r="AA4" s="70">
        <f>Z4+1</f>
        <v>45815</v>
      </c>
      <c r="AB4" s="72"/>
      <c r="AC4" s="70">
        <f>AA4+2</f>
        <v>45817</v>
      </c>
      <c r="AD4" s="70">
        <f t="shared" ref="AD4:AD6" si="5">AC4+3</f>
        <v>45820</v>
      </c>
      <c r="AE4" s="70">
        <f t="shared" ref="AE4:AE5" si="6">AD4+1</f>
        <v>45821</v>
      </c>
      <c r="AF4" s="73"/>
      <c r="AG4" s="74"/>
      <c r="AH4" s="74"/>
      <c r="AI4" s="102" t="s">
        <v>20</v>
      </c>
      <c r="AJ4" s="103"/>
      <c r="AK4" s="104"/>
      <c r="AL4" s="70">
        <f t="shared" ref="AL4:AL17" si="7">AE4+4</f>
        <v>45825</v>
      </c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</row>
    <row r="5" spans="1:53" ht="24.75" hidden="1" customHeight="1">
      <c r="A5" s="76" t="s">
        <v>76</v>
      </c>
      <c r="B5" s="14" t="s">
        <v>77</v>
      </c>
      <c r="C5" s="68">
        <v>45810</v>
      </c>
      <c r="D5" s="77">
        <f t="shared" si="0"/>
        <v>45810</v>
      </c>
      <c r="E5" s="77">
        <f t="shared" ref="E5:E6" si="8">D5+2</f>
        <v>45812</v>
      </c>
      <c r="F5" s="14" t="s">
        <v>78</v>
      </c>
      <c r="G5" s="102"/>
      <c r="H5" s="103"/>
      <c r="I5" s="104"/>
      <c r="J5" s="102"/>
      <c r="K5" s="103"/>
      <c r="L5" s="104"/>
      <c r="M5" s="102" t="s">
        <v>20</v>
      </c>
      <c r="N5" s="103"/>
      <c r="O5" s="104"/>
      <c r="P5" s="78">
        <v>45818</v>
      </c>
      <c r="Q5" s="77">
        <f t="shared" si="1"/>
        <v>45818</v>
      </c>
      <c r="R5" s="77">
        <f t="shared" ref="R5:R8" si="9">Q5+1</f>
        <v>45819</v>
      </c>
      <c r="S5" s="77">
        <f t="shared" ref="S5:T5" si="10">R5</f>
        <v>45819</v>
      </c>
      <c r="T5" s="77">
        <f t="shared" si="10"/>
        <v>45819</v>
      </c>
      <c r="U5" s="77">
        <f t="shared" si="3"/>
        <v>45820</v>
      </c>
      <c r="V5" s="79"/>
      <c r="W5" s="79"/>
      <c r="X5" s="79"/>
      <c r="Y5" s="77">
        <f>U5+1</f>
        <v>45821</v>
      </c>
      <c r="Z5" s="77">
        <f t="shared" si="4"/>
        <v>45821</v>
      </c>
      <c r="AA5" s="77">
        <f t="shared" ref="AA5:AA9" si="11">Z5</f>
        <v>45821</v>
      </c>
      <c r="AB5" s="79"/>
      <c r="AC5" s="77">
        <f>AA5+4</f>
        <v>45825</v>
      </c>
      <c r="AD5" s="77">
        <f t="shared" si="5"/>
        <v>45828</v>
      </c>
      <c r="AE5" s="77">
        <f t="shared" si="6"/>
        <v>45829</v>
      </c>
      <c r="AF5" s="73"/>
      <c r="AG5" s="74"/>
      <c r="AH5" s="74"/>
      <c r="AI5" s="102" t="s">
        <v>20</v>
      </c>
      <c r="AJ5" s="103"/>
      <c r="AK5" s="104"/>
      <c r="AL5" s="80">
        <f t="shared" si="7"/>
        <v>45833</v>
      </c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</row>
    <row r="6" spans="1:53" ht="24.75" hidden="1" customHeight="1">
      <c r="A6" s="66" t="s">
        <v>79</v>
      </c>
      <c r="B6" s="67" t="s">
        <v>80</v>
      </c>
      <c r="C6" s="81">
        <f t="shared" ref="C6:C17" si="12">AL4</f>
        <v>45825</v>
      </c>
      <c r="D6" s="70">
        <f t="shared" si="0"/>
        <v>45825</v>
      </c>
      <c r="E6" s="70">
        <f t="shared" si="8"/>
        <v>45827</v>
      </c>
      <c r="F6" s="67" t="s">
        <v>81</v>
      </c>
      <c r="G6" s="102"/>
      <c r="H6" s="103"/>
      <c r="I6" s="104"/>
      <c r="J6" s="102"/>
      <c r="K6" s="103"/>
      <c r="L6" s="104"/>
      <c r="M6" s="102" t="s">
        <v>20</v>
      </c>
      <c r="N6" s="103"/>
      <c r="O6" s="104"/>
      <c r="P6" s="70">
        <f>E6+6</f>
        <v>45833</v>
      </c>
      <c r="Q6" s="70">
        <f t="shared" si="1"/>
        <v>45833</v>
      </c>
      <c r="R6" s="70">
        <f t="shared" si="9"/>
        <v>45834</v>
      </c>
      <c r="S6" s="70">
        <f t="shared" ref="S6:S7" si="13">R6</f>
        <v>45834</v>
      </c>
      <c r="T6" s="70">
        <f t="shared" ref="T6:T8" si="14">S6+2</f>
        <v>45836</v>
      </c>
      <c r="U6" s="70">
        <f>T6</f>
        <v>45836</v>
      </c>
      <c r="V6" s="72"/>
      <c r="W6" s="72"/>
      <c r="X6" s="72"/>
      <c r="Y6" s="70">
        <f>U6+2</f>
        <v>45838</v>
      </c>
      <c r="Z6" s="70">
        <f t="shared" si="4"/>
        <v>45838</v>
      </c>
      <c r="AA6" s="70">
        <f t="shared" si="11"/>
        <v>45838</v>
      </c>
      <c r="AB6" s="72"/>
      <c r="AC6" s="70">
        <f>AA6+2</f>
        <v>45840</v>
      </c>
      <c r="AD6" s="70">
        <f t="shared" si="5"/>
        <v>45843</v>
      </c>
      <c r="AE6" s="70">
        <f t="shared" ref="AE6:AE7" si="15">AD6</f>
        <v>45843</v>
      </c>
      <c r="AF6" s="73"/>
      <c r="AG6" s="74"/>
      <c r="AH6" s="74"/>
      <c r="AI6" s="102" t="s">
        <v>20</v>
      </c>
      <c r="AJ6" s="103"/>
      <c r="AK6" s="104"/>
      <c r="AL6" s="70">
        <f t="shared" si="7"/>
        <v>45847</v>
      </c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</row>
    <row r="7" spans="1:53" ht="24.75" hidden="1" customHeight="1">
      <c r="A7" s="76" t="s">
        <v>76</v>
      </c>
      <c r="B7" s="14" t="s">
        <v>82</v>
      </c>
      <c r="C7" s="81">
        <f t="shared" si="12"/>
        <v>45833</v>
      </c>
      <c r="D7" s="77">
        <f t="shared" si="0"/>
        <v>45833</v>
      </c>
      <c r="E7" s="77">
        <f>D7+1</f>
        <v>45834</v>
      </c>
      <c r="F7" s="14" t="s">
        <v>83</v>
      </c>
      <c r="G7" s="102"/>
      <c r="H7" s="103"/>
      <c r="I7" s="104"/>
      <c r="J7" s="102"/>
      <c r="K7" s="103"/>
      <c r="L7" s="104"/>
      <c r="M7" s="102" t="s">
        <v>20</v>
      </c>
      <c r="N7" s="103"/>
      <c r="O7" s="104"/>
      <c r="P7" s="77">
        <f>E7+6</f>
        <v>45840</v>
      </c>
      <c r="Q7" s="77">
        <f t="shared" si="1"/>
        <v>45840</v>
      </c>
      <c r="R7" s="77">
        <f t="shared" si="9"/>
        <v>45841</v>
      </c>
      <c r="S7" s="77">
        <f t="shared" si="13"/>
        <v>45841</v>
      </c>
      <c r="T7" s="77">
        <f t="shared" si="14"/>
        <v>45843</v>
      </c>
      <c r="U7" s="77">
        <f>T7+1</f>
        <v>45844</v>
      </c>
      <c r="V7" s="79"/>
      <c r="W7" s="79"/>
      <c r="X7" s="79"/>
      <c r="Y7" s="77">
        <f>U7+1</f>
        <v>45845</v>
      </c>
      <c r="Z7" s="77">
        <f t="shared" si="4"/>
        <v>45845</v>
      </c>
      <c r="AA7" s="77">
        <f t="shared" si="11"/>
        <v>45845</v>
      </c>
      <c r="AB7" s="79"/>
      <c r="AC7" s="77">
        <f>AA7+4</f>
        <v>45849</v>
      </c>
      <c r="AD7" s="77">
        <f>AC7+2</f>
        <v>45851</v>
      </c>
      <c r="AE7" s="77">
        <f t="shared" si="15"/>
        <v>45851</v>
      </c>
      <c r="AF7" s="73"/>
      <c r="AG7" s="74"/>
      <c r="AH7" s="74"/>
      <c r="AI7" s="102" t="s">
        <v>20</v>
      </c>
      <c r="AJ7" s="103"/>
      <c r="AK7" s="104"/>
      <c r="AL7" s="80">
        <f t="shared" si="7"/>
        <v>45855</v>
      </c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</row>
    <row r="8" spans="1:53" ht="24.75" customHeight="1">
      <c r="A8" s="66" t="s">
        <v>84</v>
      </c>
      <c r="B8" s="67" t="s">
        <v>85</v>
      </c>
      <c r="C8" s="81">
        <f t="shared" si="12"/>
        <v>45847</v>
      </c>
      <c r="D8" s="70">
        <f t="shared" si="0"/>
        <v>45847</v>
      </c>
      <c r="E8" s="70">
        <f>D8+3</f>
        <v>45850</v>
      </c>
      <c r="F8" s="67" t="s">
        <v>86</v>
      </c>
      <c r="G8" s="102"/>
      <c r="H8" s="103"/>
      <c r="I8" s="104"/>
      <c r="J8" s="102"/>
      <c r="K8" s="103"/>
      <c r="L8" s="104"/>
      <c r="M8" s="102" t="s">
        <v>20</v>
      </c>
      <c r="N8" s="103"/>
      <c r="O8" s="104"/>
      <c r="P8" s="70">
        <f>U8+1</f>
        <v>45860</v>
      </c>
      <c r="Q8" s="70">
        <f t="shared" si="1"/>
        <v>45860</v>
      </c>
      <c r="R8" s="70">
        <f t="shared" si="9"/>
        <v>45861</v>
      </c>
      <c r="S8" s="82">
        <f>E8+7</f>
        <v>45857</v>
      </c>
      <c r="T8" s="82">
        <f t="shared" si="14"/>
        <v>45859</v>
      </c>
      <c r="U8" s="82">
        <f>T8</f>
        <v>45859</v>
      </c>
      <c r="V8" s="72"/>
      <c r="W8" s="72"/>
      <c r="X8" s="72"/>
      <c r="Y8" s="70">
        <f>R8+1</f>
        <v>45862</v>
      </c>
      <c r="Z8" s="70">
        <f t="shared" si="4"/>
        <v>45862</v>
      </c>
      <c r="AA8" s="70">
        <f t="shared" si="11"/>
        <v>45862</v>
      </c>
      <c r="AB8" s="72"/>
      <c r="AC8" s="70">
        <f>AA8+3</f>
        <v>45865</v>
      </c>
      <c r="AD8" s="70">
        <f t="shared" ref="AD8:AE8" si="16">AC8+1</f>
        <v>45866</v>
      </c>
      <c r="AE8" s="70">
        <f t="shared" si="16"/>
        <v>45867</v>
      </c>
      <c r="AF8" s="73"/>
      <c r="AG8" s="74"/>
      <c r="AH8" s="74"/>
      <c r="AI8" s="102" t="s">
        <v>20</v>
      </c>
      <c r="AJ8" s="103"/>
      <c r="AK8" s="104"/>
      <c r="AL8" s="72">
        <f t="shared" si="7"/>
        <v>45871</v>
      </c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</row>
    <row r="9" spans="1:53" ht="24.75" customHeight="1">
      <c r="A9" s="76" t="s">
        <v>76</v>
      </c>
      <c r="B9" s="14" t="s">
        <v>87</v>
      </c>
      <c r="C9" s="81">
        <f t="shared" si="12"/>
        <v>45855</v>
      </c>
      <c r="D9" s="77">
        <f t="shared" si="0"/>
        <v>45855</v>
      </c>
      <c r="E9" s="77">
        <f>D9+1</f>
        <v>45856</v>
      </c>
      <c r="F9" s="14" t="s">
        <v>88</v>
      </c>
      <c r="G9" s="102"/>
      <c r="H9" s="103"/>
      <c r="I9" s="104"/>
      <c r="J9" s="102"/>
      <c r="K9" s="103"/>
      <c r="L9" s="104"/>
      <c r="M9" s="102" t="s">
        <v>20</v>
      </c>
      <c r="N9" s="103"/>
      <c r="O9" s="104"/>
      <c r="P9" s="77">
        <f>E9+7</f>
        <v>45863</v>
      </c>
      <c r="Q9" s="77">
        <f>P9+1</f>
        <v>45864</v>
      </c>
      <c r="R9" s="77">
        <f>Q9</f>
        <v>45864</v>
      </c>
      <c r="S9" s="77">
        <f>R9+1</f>
        <v>45865</v>
      </c>
      <c r="T9" s="77">
        <f t="shared" ref="T9:U9" si="17">S9</f>
        <v>45865</v>
      </c>
      <c r="U9" s="77">
        <f t="shared" si="17"/>
        <v>45865</v>
      </c>
      <c r="V9" s="79"/>
      <c r="W9" s="79"/>
      <c r="X9" s="79"/>
      <c r="Y9" s="77">
        <f>U9+2</f>
        <v>45867</v>
      </c>
      <c r="Z9" s="77">
        <f t="shared" si="4"/>
        <v>45867</v>
      </c>
      <c r="AA9" s="77">
        <f t="shared" si="11"/>
        <v>45867</v>
      </c>
      <c r="AB9" s="79"/>
      <c r="AC9" s="79">
        <f t="shared" ref="AC9:AC17" si="18">AA9+2</f>
        <v>45869</v>
      </c>
      <c r="AD9" s="79">
        <f t="shared" ref="AD9:AD17" si="19">AC9+1</f>
        <v>45870</v>
      </c>
      <c r="AE9" s="79">
        <f t="shared" ref="AE9:AE17" si="20">AD9</f>
        <v>45870</v>
      </c>
      <c r="AF9" s="73"/>
      <c r="AG9" s="74"/>
      <c r="AH9" s="74"/>
      <c r="AI9" s="79">
        <f>AE9+2</f>
        <v>45872</v>
      </c>
      <c r="AJ9" s="79">
        <f t="shared" ref="AJ9:AK9" si="21">AI9</f>
        <v>45872</v>
      </c>
      <c r="AK9" s="79">
        <f t="shared" si="21"/>
        <v>45872</v>
      </c>
      <c r="AL9" s="83">
        <f t="shared" si="7"/>
        <v>45874</v>
      </c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</row>
    <row r="10" spans="1:53" ht="24.75" customHeight="1">
      <c r="A10" s="66" t="s">
        <v>89</v>
      </c>
      <c r="B10" s="67" t="s">
        <v>90</v>
      </c>
      <c r="C10" s="84">
        <f t="shared" si="12"/>
        <v>45871</v>
      </c>
      <c r="D10" s="72">
        <f t="shared" si="0"/>
        <v>45871</v>
      </c>
      <c r="E10" s="72">
        <f t="shared" ref="E10:E17" si="22">D10+2</f>
        <v>45873</v>
      </c>
      <c r="F10" s="67" t="s">
        <v>91</v>
      </c>
      <c r="G10" s="102"/>
      <c r="H10" s="103"/>
      <c r="I10" s="104"/>
      <c r="J10" s="102"/>
      <c r="K10" s="103"/>
      <c r="L10" s="104"/>
      <c r="M10" s="102" t="s">
        <v>20</v>
      </c>
      <c r="N10" s="103"/>
      <c r="O10" s="104"/>
      <c r="P10" s="72">
        <f t="shared" ref="P10:P17" si="23">E10+6</f>
        <v>45879</v>
      </c>
      <c r="Q10" s="72">
        <f t="shared" ref="Q10:Q17" si="24">P10</f>
        <v>45879</v>
      </c>
      <c r="R10" s="72">
        <f t="shared" ref="R10:R17" si="25">Q10+1</f>
        <v>45880</v>
      </c>
      <c r="S10" s="72">
        <f t="shared" ref="S10:T10" si="26">R10</f>
        <v>45880</v>
      </c>
      <c r="T10" s="79">
        <f t="shared" si="26"/>
        <v>45880</v>
      </c>
      <c r="U10" s="72">
        <f>T10+1</f>
        <v>45881</v>
      </c>
      <c r="V10" s="72"/>
      <c r="W10" s="72"/>
      <c r="X10" s="72"/>
      <c r="Y10" s="72">
        <f t="shared" ref="Y10:Y17" si="27">U10+1</f>
        <v>45882</v>
      </c>
      <c r="Z10" s="72">
        <f t="shared" si="4"/>
        <v>45882</v>
      </c>
      <c r="AA10" s="72">
        <f t="shared" ref="AA10:AA17" si="28">Z10+1</f>
        <v>45883</v>
      </c>
      <c r="AB10" s="72"/>
      <c r="AC10" s="72">
        <f t="shared" si="18"/>
        <v>45885</v>
      </c>
      <c r="AD10" s="72">
        <f t="shared" si="19"/>
        <v>45886</v>
      </c>
      <c r="AE10" s="72">
        <f t="shared" si="20"/>
        <v>45886</v>
      </c>
      <c r="AF10" s="73"/>
      <c r="AG10" s="74"/>
      <c r="AH10" s="74"/>
      <c r="AI10" s="102" t="s">
        <v>20</v>
      </c>
      <c r="AJ10" s="103"/>
      <c r="AK10" s="104"/>
      <c r="AL10" s="72">
        <f t="shared" si="7"/>
        <v>45890</v>
      </c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</row>
    <row r="11" spans="1:53" ht="24.75" customHeight="1">
      <c r="A11" s="76" t="s">
        <v>76</v>
      </c>
      <c r="B11" s="14" t="s">
        <v>92</v>
      </c>
      <c r="C11" s="84">
        <f t="shared" si="12"/>
        <v>45874</v>
      </c>
      <c r="D11" s="79">
        <f t="shared" si="0"/>
        <v>45874</v>
      </c>
      <c r="E11" s="79">
        <f t="shared" si="22"/>
        <v>45876</v>
      </c>
      <c r="F11" s="14" t="s">
        <v>93</v>
      </c>
      <c r="G11" s="102"/>
      <c r="H11" s="103"/>
      <c r="I11" s="104"/>
      <c r="J11" s="102"/>
      <c r="K11" s="103"/>
      <c r="L11" s="104"/>
      <c r="M11" s="102" t="s">
        <v>20</v>
      </c>
      <c r="N11" s="103"/>
      <c r="O11" s="104"/>
      <c r="P11" s="79">
        <f t="shared" si="23"/>
        <v>45882</v>
      </c>
      <c r="Q11" s="79">
        <f t="shared" si="24"/>
        <v>45882</v>
      </c>
      <c r="R11" s="79">
        <f t="shared" si="25"/>
        <v>45883</v>
      </c>
      <c r="S11" s="79">
        <f t="shared" ref="S11:S17" si="29">R11</f>
        <v>45883</v>
      </c>
      <c r="T11" s="79">
        <f>S11+1</f>
        <v>45884</v>
      </c>
      <c r="U11" s="79">
        <f>T11</f>
        <v>45884</v>
      </c>
      <c r="V11" s="79"/>
      <c r="W11" s="79"/>
      <c r="X11" s="79"/>
      <c r="Y11" s="79">
        <f t="shared" si="27"/>
        <v>45885</v>
      </c>
      <c r="Z11" s="79">
        <f t="shared" si="4"/>
        <v>45885</v>
      </c>
      <c r="AA11" s="79">
        <f t="shared" si="28"/>
        <v>45886</v>
      </c>
      <c r="AB11" s="79"/>
      <c r="AC11" s="79">
        <f t="shared" si="18"/>
        <v>45888</v>
      </c>
      <c r="AD11" s="79">
        <f t="shared" si="19"/>
        <v>45889</v>
      </c>
      <c r="AE11" s="79">
        <f t="shared" si="20"/>
        <v>45889</v>
      </c>
      <c r="AF11" s="73"/>
      <c r="AG11" s="74"/>
      <c r="AH11" s="74"/>
      <c r="AI11" s="102" t="s">
        <v>20</v>
      </c>
      <c r="AJ11" s="103"/>
      <c r="AK11" s="104"/>
      <c r="AL11" s="83">
        <f t="shared" si="7"/>
        <v>45893</v>
      </c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</row>
    <row r="12" spans="1:53" ht="24.75" customHeight="1">
      <c r="A12" s="66" t="s">
        <v>94</v>
      </c>
      <c r="B12" s="67" t="s">
        <v>95</v>
      </c>
      <c r="C12" s="84">
        <f t="shared" si="12"/>
        <v>45890</v>
      </c>
      <c r="D12" s="72">
        <f t="shared" si="0"/>
        <v>45890</v>
      </c>
      <c r="E12" s="72">
        <f t="shared" si="22"/>
        <v>45892</v>
      </c>
      <c r="F12" s="67" t="s">
        <v>96</v>
      </c>
      <c r="G12" s="102"/>
      <c r="H12" s="103"/>
      <c r="I12" s="104"/>
      <c r="J12" s="102"/>
      <c r="K12" s="103"/>
      <c r="L12" s="104"/>
      <c r="M12" s="102" t="s">
        <v>20</v>
      </c>
      <c r="N12" s="103"/>
      <c r="O12" s="104"/>
      <c r="P12" s="72">
        <f t="shared" si="23"/>
        <v>45898</v>
      </c>
      <c r="Q12" s="72">
        <f t="shared" si="24"/>
        <v>45898</v>
      </c>
      <c r="R12" s="72">
        <f t="shared" si="25"/>
        <v>45899</v>
      </c>
      <c r="S12" s="72">
        <f t="shared" si="29"/>
        <v>45899</v>
      </c>
      <c r="T12" s="72">
        <f>S12</f>
        <v>45899</v>
      </c>
      <c r="U12" s="72">
        <f>T12+1</f>
        <v>45900</v>
      </c>
      <c r="V12" s="72"/>
      <c r="W12" s="72"/>
      <c r="X12" s="72"/>
      <c r="Y12" s="72">
        <f t="shared" si="27"/>
        <v>45901</v>
      </c>
      <c r="Z12" s="72">
        <f t="shared" si="4"/>
        <v>45901</v>
      </c>
      <c r="AA12" s="72">
        <f t="shared" si="28"/>
        <v>45902</v>
      </c>
      <c r="AB12" s="72"/>
      <c r="AC12" s="72">
        <f t="shared" si="18"/>
        <v>45904</v>
      </c>
      <c r="AD12" s="72">
        <f t="shared" si="19"/>
        <v>45905</v>
      </c>
      <c r="AE12" s="72">
        <f t="shared" si="20"/>
        <v>45905</v>
      </c>
      <c r="AF12" s="73"/>
      <c r="AG12" s="74"/>
      <c r="AH12" s="74"/>
      <c r="AI12" s="102" t="s">
        <v>20</v>
      </c>
      <c r="AJ12" s="103"/>
      <c r="AK12" s="104"/>
      <c r="AL12" s="72">
        <f t="shared" si="7"/>
        <v>45909</v>
      </c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</row>
    <row r="13" spans="1:53" ht="24.75" customHeight="1">
      <c r="A13" s="76" t="s">
        <v>76</v>
      </c>
      <c r="B13" s="14" t="s">
        <v>97</v>
      </c>
      <c r="C13" s="84">
        <f t="shared" si="12"/>
        <v>45893</v>
      </c>
      <c r="D13" s="79">
        <f t="shared" si="0"/>
        <v>45893</v>
      </c>
      <c r="E13" s="79">
        <f t="shared" si="22"/>
        <v>45895</v>
      </c>
      <c r="F13" s="14" t="s">
        <v>98</v>
      </c>
      <c r="G13" s="102"/>
      <c r="H13" s="103"/>
      <c r="I13" s="104"/>
      <c r="J13" s="102"/>
      <c r="K13" s="103"/>
      <c r="L13" s="104"/>
      <c r="M13" s="102" t="s">
        <v>20</v>
      </c>
      <c r="N13" s="103"/>
      <c r="O13" s="104"/>
      <c r="P13" s="79">
        <f t="shared" si="23"/>
        <v>45901</v>
      </c>
      <c r="Q13" s="79">
        <f t="shared" si="24"/>
        <v>45901</v>
      </c>
      <c r="R13" s="79">
        <f t="shared" si="25"/>
        <v>45902</v>
      </c>
      <c r="S13" s="79">
        <f t="shared" si="29"/>
        <v>45902</v>
      </c>
      <c r="T13" s="79">
        <f>S13+1</f>
        <v>45903</v>
      </c>
      <c r="U13" s="79">
        <f>T13</f>
        <v>45903</v>
      </c>
      <c r="V13" s="79"/>
      <c r="W13" s="79"/>
      <c r="X13" s="79"/>
      <c r="Y13" s="79">
        <f t="shared" si="27"/>
        <v>45904</v>
      </c>
      <c r="Z13" s="79">
        <f t="shared" si="4"/>
        <v>45904</v>
      </c>
      <c r="AA13" s="79">
        <f t="shared" si="28"/>
        <v>45905</v>
      </c>
      <c r="AB13" s="79"/>
      <c r="AC13" s="79">
        <f t="shared" si="18"/>
        <v>45907</v>
      </c>
      <c r="AD13" s="79">
        <f t="shared" si="19"/>
        <v>45908</v>
      </c>
      <c r="AE13" s="79">
        <f t="shared" si="20"/>
        <v>45908</v>
      </c>
      <c r="AF13" s="73"/>
      <c r="AG13" s="74"/>
      <c r="AH13" s="74"/>
      <c r="AI13" s="102" t="s">
        <v>20</v>
      </c>
      <c r="AJ13" s="103"/>
      <c r="AK13" s="104"/>
      <c r="AL13" s="83">
        <f t="shared" si="7"/>
        <v>45912</v>
      </c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</row>
    <row r="14" spans="1:53" ht="25.5" customHeight="1">
      <c r="A14" s="66" t="s">
        <v>99</v>
      </c>
      <c r="B14" s="67" t="s">
        <v>100</v>
      </c>
      <c r="C14" s="84">
        <f t="shared" si="12"/>
        <v>45909</v>
      </c>
      <c r="D14" s="72">
        <f t="shared" si="0"/>
        <v>45909</v>
      </c>
      <c r="E14" s="72">
        <f t="shared" si="22"/>
        <v>45911</v>
      </c>
      <c r="F14" s="67" t="s">
        <v>101</v>
      </c>
      <c r="G14" s="102"/>
      <c r="H14" s="103"/>
      <c r="I14" s="104"/>
      <c r="J14" s="102"/>
      <c r="K14" s="103"/>
      <c r="L14" s="104"/>
      <c r="M14" s="102" t="s">
        <v>20</v>
      </c>
      <c r="N14" s="103"/>
      <c r="O14" s="104"/>
      <c r="P14" s="72">
        <f t="shared" si="23"/>
        <v>45917</v>
      </c>
      <c r="Q14" s="72">
        <f t="shared" si="24"/>
        <v>45917</v>
      </c>
      <c r="R14" s="72">
        <f t="shared" si="25"/>
        <v>45918</v>
      </c>
      <c r="S14" s="72">
        <f t="shared" si="29"/>
        <v>45918</v>
      </c>
      <c r="T14" s="72">
        <f>S14</f>
        <v>45918</v>
      </c>
      <c r="U14" s="72">
        <f>T14+1</f>
        <v>45919</v>
      </c>
      <c r="V14" s="72"/>
      <c r="W14" s="72"/>
      <c r="X14" s="72"/>
      <c r="Y14" s="72">
        <f t="shared" si="27"/>
        <v>45920</v>
      </c>
      <c r="Z14" s="72">
        <f t="shared" si="4"/>
        <v>45920</v>
      </c>
      <c r="AA14" s="72">
        <f t="shared" si="28"/>
        <v>45921</v>
      </c>
      <c r="AB14" s="72"/>
      <c r="AC14" s="72">
        <f t="shared" si="18"/>
        <v>45923</v>
      </c>
      <c r="AD14" s="72">
        <f t="shared" si="19"/>
        <v>45924</v>
      </c>
      <c r="AE14" s="72">
        <f t="shared" si="20"/>
        <v>45924</v>
      </c>
      <c r="AF14" s="73"/>
      <c r="AG14" s="74"/>
      <c r="AH14" s="74"/>
      <c r="AI14" s="102" t="s">
        <v>20</v>
      </c>
      <c r="AJ14" s="103"/>
      <c r="AK14" s="104"/>
      <c r="AL14" s="72">
        <f t="shared" si="7"/>
        <v>45928</v>
      </c>
      <c r="AM14" s="3"/>
      <c r="AN14" s="3"/>
      <c r="AO14" s="3"/>
      <c r="AP14" s="3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</row>
    <row r="15" spans="1:53" ht="25.5" customHeight="1">
      <c r="A15" s="76" t="s">
        <v>76</v>
      </c>
      <c r="B15" s="14" t="s">
        <v>102</v>
      </c>
      <c r="C15" s="84">
        <f t="shared" si="12"/>
        <v>45912</v>
      </c>
      <c r="D15" s="79">
        <f t="shared" si="0"/>
        <v>45912</v>
      </c>
      <c r="E15" s="79">
        <f t="shared" si="22"/>
        <v>45914</v>
      </c>
      <c r="F15" s="14" t="s">
        <v>103</v>
      </c>
      <c r="G15" s="102"/>
      <c r="H15" s="103"/>
      <c r="I15" s="104"/>
      <c r="J15" s="102"/>
      <c r="K15" s="103"/>
      <c r="L15" s="104"/>
      <c r="M15" s="102" t="s">
        <v>20</v>
      </c>
      <c r="N15" s="103"/>
      <c r="O15" s="104"/>
      <c r="P15" s="79">
        <f t="shared" si="23"/>
        <v>45920</v>
      </c>
      <c r="Q15" s="79">
        <f t="shared" si="24"/>
        <v>45920</v>
      </c>
      <c r="R15" s="79">
        <f t="shared" si="25"/>
        <v>45921</v>
      </c>
      <c r="S15" s="79">
        <f t="shared" si="29"/>
        <v>45921</v>
      </c>
      <c r="T15" s="79">
        <f>S15+1</f>
        <v>45922</v>
      </c>
      <c r="U15" s="79">
        <f>T15</f>
        <v>45922</v>
      </c>
      <c r="V15" s="79"/>
      <c r="W15" s="79"/>
      <c r="X15" s="79"/>
      <c r="Y15" s="79">
        <f t="shared" si="27"/>
        <v>45923</v>
      </c>
      <c r="Z15" s="79">
        <f t="shared" si="4"/>
        <v>45923</v>
      </c>
      <c r="AA15" s="79">
        <f t="shared" si="28"/>
        <v>45924</v>
      </c>
      <c r="AB15" s="79"/>
      <c r="AC15" s="79">
        <f t="shared" si="18"/>
        <v>45926</v>
      </c>
      <c r="AD15" s="79">
        <f t="shared" si="19"/>
        <v>45927</v>
      </c>
      <c r="AE15" s="79">
        <f t="shared" si="20"/>
        <v>45927</v>
      </c>
      <c r="AF15" s="73"/>
      <c r="AG15" s="74"/>
      <c r="AH15" s="74"/>
      <c r="AI15" s="102" t="s">
        <v>20</v>
      </c>
      <c r="AJ15" s="103"/>
      <c r="AK15" s="104"/>
      <c r="AL15" s="83">
        <f t="shared" si="7"/>
        <v>45931</v>
      </c>
      <c r="AM15" s="3"/>
      <c r="AN15" s="3"/>
      <c r="AO15" s="3"/>
      <c r="AP15" s="3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</row>
    <row r="16" spans="1:53" ht="25.5" customHeight="1">
      <c r="A16" s="66" t="s">
        <v>104</v>
      </c>
      <c r="B16" s="67" t="s">
        <v>105</v>
      </c>
      <c r="C16" s="84">
        <f t="shared" si="12"/>
        <v>45928</v>
      </c>
      <c r="D16" s="72">
        <f t="shared" si="0"/>
        <v>45928</v>
      </c>
      <c r="E16" s="72">
        <f t="shared" si="22"/>
        <v>45930</v>
      </c>
      <c r="F16" s="67" t="s">
        <v>106</v>
      </c>
      <c r="G16" s="102"/>
      <c r="H16" s="103"/>
      <c r="I16" s="104"/>
      <c r="J16" s="102"/>
      <c r="K16" s="103"/>
      <c r="L16" s="104"/>
      <c r="M16" s="102" t="s">
        <v>20</v>
      </c>
      <c r="N16" s="103"/>
      <c r="O16" s="104"/>
      <c r="P16" s="72">
        <f t="shared" si="23"/>
        <v>45936</v>
      </c>
      <c r="Q16" s="72">
        <f t="shared" si="24"/>
        <v>45936</v>
      </c>
      <c r="R16" s="72">
        <f t="shared" si="25"/>
        <v>45937</v>
      </c>
      <c r="S16" s="72">
        <f t="shared" si="29"/>
        <v>45937</v>
      </c>
      <c r="T16" s="72">
        <f>S16</f>
        <v>45937</v>
      </c>
      <c r="U16" s="72">
        <f>T16+1</f>
        <v>45938</v>
      </c>
      <c r="V16" s="72"/>
      <c r="W16" s="72"/>
      <c r="X16" s="72"/>
      <c r="Y16" s="72">
        <f t="shared" si="27"/>
        <v>45939</v>
      </c>
      <c r="Z16" s="72">
        <f t="shared" si="4"/>
        <v>45939</v>
      </c>
      <c r="AA16" s="72">
        <f t="shared" si="28"/>
        <v>45940</v>
      </c>
      <c r="AB16" s="72"/>
      <c r="AC16" s="72">
        <f t="shared" si="18"/>
        <v>45942</v>
      </c>
      <c r="AD16" s="72">
        <f t="shared" si="19"/>
        <v>45943</v>
      </c>
      <c r="AE16" s="72">
        <f t="shared" si="20"/>
        <v>45943</v>
      </c>
      <c r="AF16" s="73"/>
      <c r="AG16" s="74"/>
      <c r="AH16" s="74"/>
      <c r="AI16" s="102" t="s">
        <v>20</v>
      </c>
      <c r="AJ16" s="103"/>
      <c r="AK16" s="104"/>
      <c r="AL16" s="72">
        <f t="shared" si="7"/>
        <v>45947</v>
      </c>
      <c r="AM16" s="3"/>
      <c r="AN16" s="3"/>
      <c r="AO16" s="3"/>
      <c r="AP16" s="3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</row>
    <row r="17" spans="1:53" ht="25.5" customHeight="1">
      <c r="A17" s="76" t="s">
        <v>76</v>
      </c>
      <c r="B17" s="14" t="s">
        <v>107</v>
      </c>
      <c r="C17" s="84">
        <f t="shared" si="12"/>
        <v>45931</v>
      </c>
      <c r="D17" s="79">
        <f t="shared" si="0"/>
        <v>45931</v>
      </c>
      <c r="E17" s="79">
        <f t="shared" si="22"/>
        <v>45933</v>
      </c>
      <c r="F17" s="14" t="s">
        <v>108</v>
      </c>
      <c r="G17" s="102"/>
      <c r="H17" s="103"/>
      <c r="I17" s="104"/>
      <c r="J17" s="102"/>
      <c r="K17" s="103"/>
      <c r="L17" s="104"/>
      <c r="M17" s="102" t="s">
        <v>20</v>
      </c>
      <c r="N17" s="103"/>
      <c r="O17" s="104"/>
      <c r="P17" s="79">
        <f t="shared" si="23"/>
        <v>45939</v>
      </c>
      <c r="Q17" s="79">
        <f t="shared" si="24"/>
        <v>45939</v>
      </c>
      <c r="R17" s="79">
        <f t="shared" si="25"/>
        <v>45940</v>
      </c>
      <c r="S17" s="79">
        <f t="shared" si="29"/>
        <v>45940</v>
      </c>
      <c r="T17" s="79">
        <f>S17+1</f>
        <v>45941</v>
      </c>
      <c r="U17" s="79">
        <f>T17</f>
        <v>45941</v>
      </c>
      <c r="V17" s="79"/>
      <c r="W17" s="79"/>
      <c r="X17" s="79"/>
      <c r="Y17" s="79">
        <f t="shared" si="27"/>
        <v>45942</v>
      </c>
      <c r="Z17" s="79">
        <f t="shared" si="4"/>
        <v>45942</v>
      </c>
      <c r="AA17" s="79">
        <f t="shared" si="28"/>
        <v>45943</v>
      </c>
      <c r="AB17" s="79"/>
      <c r="AC17" s="79">
        <f t="shared" si="18"/>
        <v>45945</v>
      </c>
      <c r="AD17" s="79">
        <f t="shared" si="19"/>
        <v>45946</v>
      </c>
      <c r="AE17" s="79">
        <f t="shared" si="20"/>
        <v>45946</v>
      </c>
      <c r="AF17" s="73"/>
      <c r="AG17" s="74"/>
      <c r="AH17" s="74"/>
      <c r="AI17" s="102" t="s">
        <v>20</v>
      </c>
      <c r="AJ17" s="103"/>
      <c r="AK17" s="104"/>
      <c r="AL17" s="83">
        <f t="shared" si="7"/>
        <v>45950</v>
      </c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</row>
    <row r="18" spans="1:53" ht="25.5" customHeight="1">
      <c r="A18" s="86"/>
      <c r="B18" s="87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</row>
    <row r="19" spans="1:53" ht="25.5" customHeight="1">
      <c r="A19" s="86"/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</row>
    <row r="20" spans="1:53" ht="25.5" customHeight="1">
      <c r="A20" s="89" t="s">
        <v>66</v>
      </c>
      <c r="B20" s="52"/>
      <c r="C20" s="107" t="s">
        <v>109</v>
      </c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</row>
    <row r="21" spans="1:53" ht="23.25" customHeight="1">
      <c r="A21" s="109"/>
      <c r="B21" s="108"/>
      <c r="AM21" s="90"/>
      <c r="AN21" s="90"/>
      <c r="AO21" s="90"/>
      <c r="AP21" s="90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</row>
    <row r="22" spans="1:53" ht="27" customHeight="1">
      <c r="A22" s="55" t="s">
        <v>36</v>
      </c>
      <c r="B22" s="91"/>
      <c r="C22" s="91"/>
      <c r="D22" s="91"/>
      <c r="E22" s="91"/>
      <c r="F22" s="91"/>
      <c r="G22" s="91"/>
      <c r="H22" s="91"/>
      <c r="I22" s="91"/>
      <c r="J22" s="92"/>
      <c r="K22" s="92"/>
      <c r="L22" s="92"/>
      <c r="M22" s="92"/>
      <c r="N22" s="92"/>
      <c r="O22" s="92"/>
      <c r="P22" s="92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</row>
    <row r="23" spans="1:53" ht="28.5" customHeight="1">
      <c r="A23" s="31" t="s">
        <v>37</v>
      </c>
      <c r="B23" s="93">
        <v>45868</v>
      </c>
      <c r="C23" s="59"/>
      <c r="D23" s="58"/>
      <c r="E23" s="58"/>
      <c r="F23" s="58"/>
      <c r="G23" s="58"/>
      <c r="H23" s="58"/>
      <c r="I23" s="5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</row>
    <row r="24" spans="1:53" ht="15.75" customHeight="1">
      <c r="A24" s="3"/>
      <c r="B24" s="3"/>
      <c r="C24" s="3"/>
      <c r="D24" s="3"/>
      <c r="E24" s="3"/>
      <c r="F24" s="3"/>
      <c r="G24" s="3"/>
      <c r="H24" s="3"/>
      <c r="I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</row>
    <row r="25" spans="1:53" ht="15.75" customHeight="1">
      <c r="A25" s="3"/>
      <c r="B25" s="3"/>
      <c r="C25" s="3"/>
      <c r="D25" s="3"/>
      <c r="E25" s="3"/>
      <c r="F25" s="3"/>
      <c r="G25" s="3"/>
      <c r="H25" s="3"/>
      <c r="I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</row>
    <row r="26" spans="1:53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</row>
    <row r="27" spans="1:53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</row>
    <row r="28" spans="1:53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</row>
    <row r="29" spans="1:53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</row>
    <row r="30" spans="1:53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</row>
    <row r="31" spans="1:53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</row>
    <row r="32" spans="1:53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</row>
    <row r="33" spans="1:5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</row>
    <row r="34" spans="1:53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</row>
    <row r="35" spans="1:53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</row>
    <row r="36" spans="1:53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</row>
    <row r="37" spans="1:53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</row>
    <row r="38" spans="1:53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</row>
    <row r="39" spans="1:53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</row>
    <row r="40" spans="1:53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</row>
    <row r="41" spans="1:53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</row>
    <row r="42" spans="1:53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</row>
    <row r="43" spans="1:5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</row>
    <row r="44" spans="1:53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</row>
    <row r="45" spans="1:53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</row>
    <row r="46" spans="1:53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</row>
    <row r="47" spans="1:53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</row>
    <row r="48" spans="1:53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</row>
    <row r="49" spans="1:53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</row>
    <row r="50" spans="1:53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</row>
    <row r="51" spans="1:53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</row>
    <row r="52" spans="1:53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</row>
    <row r="53" spans="1: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</row>
    <row r="54" spans="1:53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</row>
    <row r="55" spans="1:53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</row>
    <row r="56" spans="1:53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</row>
    <row r="57" spans="1:53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</row>
    <row r="58" spans="1:53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</row>
    <row r="59" spans="1:53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</row>
    <row r="60" spans="1:53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</row>
    <row r="61" spans="1:53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</row>
    <row r="62" spans="1:53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</row>
    <row r="63" spans="1:5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</row>
    <row r="64" spans="1:53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</row>
    <row r="65" spans="1:53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</row>
    <row r="66" spans="1:53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</row>
    <row r="67" spans="1:53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</row>
    <row r="68" spans="1:53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</row>
    <row r="69" spans="1:53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</row>
    <row r="70" spans="1:53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</row>
    <row r="71" spans="1:53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</row>
    <row r="72" spans="1:53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</row>
    <row r="73" spans="1:5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</row>
    <row r="74" spans="1:53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</row>
    <row r="75" spans="1:53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</row>
    <row r="76" spans="1:53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</row>
    <row r="77" spans="1:53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</row>
    <row r="78" spans="1:53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</row>
    <row r="79" spans="1:53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</row>
    <row r="80" spans="1:53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</row>
    <row r="81" spans="1:53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</row>
    <row r="82" spans="1:53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</row>
    <row r="83" spans="1:5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</row>
    <row r="84" spans="1:53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</row>
    <row r="85" spans="1:53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</row>
    <row r="86" spans="1:53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</row>
    <row r="87" spans="1:53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</row>
    <row r="88" spans="1:53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</row>
    <row r="89" spans="1:53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</row>
    <row r="90" spans="1:53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</row>
    <row r="91" spans="1:53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</row>
    <row r="92" spans="1:53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</row>
    <row r="93" spans="1:5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</row>
    <row r="94" spans="1:53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</row>
    <row r="95" spans="1:53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</row>
    <row r="96" spans="1:53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</row>
    <row r="97" spans="1:53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</row>
    <row r="98" spans="1:53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</row>
    <row r="99" spans="1:53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</row>
    <row r="100" spans="1:53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</row>
    <row r="101" spans="1:53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</row>
    <row r="102" spans="1:53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</row>
    <row r="103" spans="1:5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</row>
    <row r="104" spans="1:53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</row>
    <row r="105" spans="1:53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</row>
    <row r="106" spans="1:53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</row>
    <row r="107" spans="1:53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</row>
    <row r="108" spans="1:53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</row>
    <row r="109" spans="1:53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</row>
    <row r="110" spans="1:53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</row>
    <row r="111" spans="1:53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</row>
    <row r="112" spans="1:53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</row>
    <row r="113" spans="1:5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</row>
    <row r="114" spans="1:53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</row>
    <row r="115" spans="1:53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</row>
    <row r="116" spans="1:53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</row>
    <row r="117" spans="1:53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</row>
    <row r="118" spans="1:53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</row>
    <row r="119" spans="1:53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</row>
    <row r="120" spans="1:53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</row>
    <row r="121" spans="1:53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</row>
    <row r="122" spans="1:53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</row>
    <row r="123" spans="1:5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</row>
    <row r="124" spans="1:53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</row>
    <row r="125" spans="1:53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</row>
    <row r="126" spans="1:53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</row>
    <row r="127" spans="1:53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</row>
    <row r="128" spans="1:53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</row>
    <row r="129" spans="1:53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</row>
    <row r="130" spans="1:53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</row>
    <row r="131" spans="1:53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</row>
    <row r="132" spans="1:53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</row>
    <row r="133" spans="1:5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</row>
    <row r="134" spans="1:53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</row>
    <row r="135" spans="1:53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</row>
    <row r="136" spans="1:53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</row>
    <row r="137" spans="1:53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</row>
    <row r="138" spans="1:53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</row>
    <row r="139" spans="1:53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</row>
    <row r="140" spans="1:53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</row>
    <row r="141" spans="1:53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</row>
    <row r="142" spans="1:53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</row>
    <row r="143" spans="1:5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</row>
    <row r="144" spans="1:53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</row>
    <row r="145" spans="1:53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</row>
    <row r="146" spans="1:53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</row>
    <row r="147" spans="1:53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</row>
    <row r="148" spans="1:53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</row>
    <row r="149" spans="1:53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</row>
    <row r="150" spans="1:53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</row>
    <row r="151" spans="1:53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</row>
    <row r="152" spans="1:53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</row>
    <row r="153" spans="1: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</row>
    <row r="154" spans="1:53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</row>
    <row r="155" spans="1:53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</row>
    <row r="156" spans="1:53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</row>
    <row r="157" spans="1:53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</row>
    <row r="158" spans="1:53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</row>
    <row r="159" spans="1:53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</row>
    <row r="160" spans="1:53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</row>
    <row r="161" spans="1:53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</row>
    <row r="162" spans="1:53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</row>
    <row r="163" spans="1:5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</row>
    <row r="164" spans="1:53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</row>
    <row r="165" spans="1:53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</row>
    <row r="166" spans="1:53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</row>
    <row r="167" spans="1:53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</row>
    <row r="168" spans="1:53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</row>
    <row r="169" spans="1:53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</row>
    <row r="170" spans="1:53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</row>
    <row r="171" spans="1:53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</row>
    <row r="172" spans="1:53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</row>
    <row r="173" spans="1:5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</row>
    <row r="174" spans="1:53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</row>
    <row r="175" spans="1:53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</row>
    <row r="176" spans="1:53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</row>
    <row r="177" spans="1:53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</row>
    <row r="178" spans="1:53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</row>
    <row r="179" spans="1:53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</row>
    <row r="180" spans="1:53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</row>
    <row r="181" spans="1:53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</row>
    <row r="182" spans="1:53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</row>
    <row r="183" spans="1:5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</row>
    <row r="184" spans="1:53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</row>
    <row r="185" spans="1:53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</row>
    <row r="186" spans="1:53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</row>
    <row r="187" spans="1:53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</row>
    <row r="188" spans="1:53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</row>
    <row r="189" spans="1:53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</row>
    <row r="190" spans="1:53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</row>
    <row r="191" spans="1:53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</row>
    <row r="192" spans="1:53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</row>
    <row r="193" spans="1:5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</row>
    <row r="194" spans="1:53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</row>
    <row r="195" spans="1:53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</row>
    <row r="196" spans="1:53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</row>
    <row r="197" spans="1:53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</row>
    <row r="198" spans="1:53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</row>
    <row r="199" spans="1:53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</row>
    <row r="200" spans="1:53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</row>
    <row r="201" spans="1:53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</row>
    <row r="202" spans="1:53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</row>
    <row r="203" spans="1:5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</row>
    <row r="204" spans="1:53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</row>
    <row r="205" spans="1:53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</row>
    <row r="206" spans="1:53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</row>
    <row r="207" spans="1:53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</row>
    <row r="208" spans="1:53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</row>
    <row r="209" spans="1:53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</row>
    <row r="210" spans="1:53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</row>
    <row r="211" spans="1:53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</row>
    <row r="212" spans="1:53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</row>
    <row r="213" spans="1:5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</row>
    <row r="214" spans="1:53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</row>
    <row r="215" spans="1:53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</row>
    <row r="216" spans="1:53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</row>
    <row r="217" spans="1:53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</row>
    <row r="218" spans="1:53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</row>
    <row r="219" spans="1:53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</row>
    <row r="220" spans="1:53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</row>
    <row r="221" spans="1:53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</row>
    <row r="222" spans="1:53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</row>
    <row r="223" spans="1:5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</row>
    <row r="224" spans="1:5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</sheetData>
  <customSheetViews>
    <customSheetView guid="{DD367C3A-A80B-4888-BA45-97AE48914638}" filter="1" showAutoFilter="1">
      <pageMargins left="0.7" right="0.7" top="0.75" bottom="0.75" header="0.3" footer="0.3"/>
      <autoFilter ref="A2:BA3">
        <filterColumn colId="0">
          <filters blank="1"/>
        </filterColumn>
      </autoFilter>
    </customSheetView>
  </customSheetViews>
  <mergeCells count="69">
    <mergeCell ref="AI17:AK17"/>
    <mergeCell ref="C20:AL20"/>
    <mergeCell ref="A21:B21"/>
    <mergeCell ref="AI10:AK10"/>
    <mergeCell ref="AI11:AK11"/>
    <mergeCell ref="AI12:AK12"/>
    <mergeCell ref="AI13:AK13"/>
    <mergeCell ref="AI14:AK14"/>
    <mergeCell ref="AI15:AK15"/>
    <mergeCell ref="AI16:AK16"/>
    <mergeCell ref="AI4:AK4"/>
    <mergeCell ref="AI5:AK5"/>
    <mergeCell ref="AI6:AK6"/>
    <mergeCell ref="AI7:AK7"/>
    <mergeCell ref="AI8:AK8"/>
    <mergeCell ref="J10:L10"/>
    <mergeCell ref="M10:O10"/>
    <mergeCell ref="G8:I8"/>
    <mergeCell ref="J8:L8"/>
    <mergeCell ref="M8:O8"/>
    <mergeCell ref="G9:I9"/>
    <mergeCell ref="J9:L9"/>
    <mergeCell ref="M9:O9"/>
    <mergeCell ref="G10:I10"/>
    <mergeCell ref="G6:I6"/>
    <mergeCell ref="J6:L6"/>
    <mergeCell ref="M6:O6"/>
    <mergeCell ref="G7:I7"/>
    <mergeCell ref="J7:L7"/>
    <mergeCell ref="M7:O7"/>
    <mergeCell ref="G4:I4"/>
    <mergeCell ref="J4:L4"/>
    <mergeCell ref="M4:O4"/>
    <mergeCell ref="J5:L5"/>
    <mergeCell ref="M5:O5"/>
    <mergeCell ref="G5:I5"/>
    <mergeCell ref="C1:AL1"/>
    <mergeCell ref="C2:E2"/>
    <mergeCell ref="G2:I2"/>
    <mergeCell ref="J2:L2"/>
    <mergeCell ref="M2:O2"/>
    <mergeCell ref="P2:R2"/>
    <mergeCell ref="S2:U2"/>
    <mergeCell ref="AI2:AK2"/>
    <mergeCell ref="V2:X2"/>
    <mergeCell ref="Y2:AA2"/>
    <mergeCell ref="AC2:AE2"/>
    <mergeCell ref="AF2:AH2"/>
    <mergeCell ref="G14:I14"/>
    <mergeCell ref="J14:L14"/>
    <mergeCell ref="M14:O14"/>
    <mergeCell ref="G15:I15"/>
    <mergeCell ref="J15:L15"/>
    <mergeCell ref="M15:O15"/>
    <mergeCell ref="J16:L16"/>
    <mergeCell ref="M16:O16"/>
    <mergeCell ref="G17:I17"/>
    <mergeCell ref="J17:L17"/>
    <mergeCell ref="M17:O17"/>
    <mergeCell ref="G16:I16"/>
    <mergeCell ref="J13:L13"/>
    <mergeCell ref="M13:O13"/>
    <mergeCell ref="G11:I11"/>
    <mergeCell ref="J11:L11"/>
    <mergeCell ref="M11:O11"/>
    <mergeCell ref="G12:I12"/>
    <mergeCell ref="J12:L12"/>
    <mergeCell ref="M12:O12"/>
    <mergeCell ref="G13:I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STF 1</vt:lpstr>
      <vt:lpstr>STF 2</vt:lpstr>
      <vt:lpstr>STF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Nka .</cp:lastModifiedBy>
  <dcterms:modified xsi:type="dcterms:W3CDTF">2025-07-30T00:05:41Z</dcterms:modified>
</cp:coreProperties>
</file>