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F36233F2_A8C1_4279_856F_EE62D98B6D78_.wvu.FilterData">'STF 3'!$A$2:$BA$3</definedName>
  </definedNames>
  <calcPr/>
  <customWorkbookViews>
    <customWorkbookView activeSheetId="0" maximized="1" windowHeight="0" windowWidth="0" guid="{F36233F2-A8C1-4279-856F-EE62D98B6D78}" name="Filter 1"/>
  </customWorkbookViews>
</workbook>
</file>

<file path=xl/sharedStrings.xml><?xml version="1.0" encoding="utf-8"?>
<sst xmlns="http://schemas.openxmlformats.org/spreadsheetml/2006/main" count="579" uniqueCount="160">
  <si>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</si>
  <si>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</si>
  <si>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</si>
  <si>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</si>
  <si>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</si>
  <si>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</si>
  <si>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</si>
  <si>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</si>
  <si>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</si>
  <si>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</si>
  <si>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</si>
  <si>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</si>
  <si>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</si>
  <si>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</si>
  <si>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</si>
  <si>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</si>
  <si>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</si>
  <si>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</si>
  <si>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</si>
  <si>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</si>
  <si>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</si>
  <si>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</si>
  <si>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</si>
  <si>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</si>
  <si>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</si>
  <si>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</si>
  <si>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</si>
  <si>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</si>
  <si>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</si>
  <si>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</si>
  <si>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</si>
  <si>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</si>
  <si>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</si>
  <si>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</si>
  <si>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</si>
  <si>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</si>
  <si>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</si>
  <si>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</si>
  <si>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</si>
  <si>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</si>
  <si>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</si>
  <si>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</si>
  <si>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</si>
  <si>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</si>
  <si>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</si>
  <si>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</si>
  <si>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</si>
  <si>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</si>
  <si>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</si>
  <si>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</si>
  <si>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</si>
  <si>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</si>
  <si>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</si>
  <si>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</si>
  <si>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</si>
  <si>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</si>
  <si>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</si>
  <si>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</si>
  <si>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</si>
  <si>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</si>
  <si>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</si>
  <si>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</si>
  <si>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</si>
  <si>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</si>
  <si>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</si>
  <si>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</si>
  <si>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</si>
  <si>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</si>
  <si>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</si>
  <si>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</si>
  <si>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</si>
  <si>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</si>
  <si>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</si>
  <si>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</si>
  <si>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</si>
  <si>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</si>
  <si>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</si>
  <si>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</si>
  <si>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</si>
  <si>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</si>
  <si>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</si>
  <si>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</si>
  <si>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</si>
  <si>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</si>
  <si>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</si>
  <si>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</si>
  <si>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</si>
  <si>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</si>
  <si>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</si>
  <si>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</si>
  <si>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</si>
  <si>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</si>
  <si>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</si>
  <si>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</si>
  <si>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</si>
  <si>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</si>
  <si>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</si>
  <si>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</si>
  <si>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</si>
  <si>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</si>
  <si>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</si>
  <si>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</si>
  <si>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</si>
  <si>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</si>
  <si>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</si>
  <si>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</si>
  <si>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r>
      <rPr>
        <rFont val="Helvetica Neue"/>
        <b/>
        <color theme="1"/>
        <sz val="12.0"/>
      </rPr>
      <t>JI XING 89 VOY Q144 ROTATION</t>
    </r>
    <r>
      <rPr>
        <rFont val="Helvetica Neue"/>
        <color theme="1"/>
        <sz val="12.0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</si>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</sst>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7" fontId="27" numFmtId="0" xfId="0" applyAlignment="1" applyBorder="1" applyFill="1" applyFont="1">
      <alignment horizontal="center" readingOrder="0" vertical="center"/>
    </xf>
    <xf borderId="8" fillId="7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8" fontId="22" numFmtId="0" xfId="0" applyAlignment="1" applyBorder="1" applyFill="1" applyFont="1">
      <alignment horizontal="center" readingOrder="0" shrinkToFit="0" vertical="center" wrapText="0"/>
    </xf>
    <xf borderId="17" fillId="8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7" fontId="15" numFmtId="0" xfId="0" applyAlignment="1" applyFont="1">
      <alignment horizontal="left" readingOrder="0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9" fillId="8" fontId="25" numFmtId="0" xfId="0" applyAlignment="1" applyBorder="1" applyFont="1">
      <alignment horizontal="center" shrinkToFit="0" vertical="center" wrapText="0"/>
    </xf>
    <xf borderId="9" fillId="8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26" numFmtId="0" xfId="0" applyAlignment="1" applyFont="1">
      <alignment horizontal="left" readingOrder="0" shrinkToFit="0" wrapText="0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 t="shared" ref="E10:E15" si="21"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30">
        <f>E10+5</f>
        <v>45911</v>
      </c>
      <c r="N10" s="30">
        <f t="shared" ref="N10:O10" si="20">M10</f>
        <v>45911</v>
      </c>
      <c r="O10" s="30">
        <f t="shared" si="20"/>
        <v>45911</v>
      </c>
      <c r="P10" s="28" t="s">
        <v>20</v>
      </c>
      <c r="Q10" s="10"/>
      <c r="R10" s="11"/>
      <c r="S10" s="30">
        <f t="shared" ref="S10:S15" si="22">O10+1</f>
        <v>45912</v>
      </c>
      <c r="T10" s="30">
        <f t="shared" si="5"/>
        <v>45912</v>
      </c>
      <c r="U10" s="30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45918</v>
      </c>
      <c r="D11" s="26">
        <f t="shared" si="18"/>
        <v>45918</v>
      </c>
      <c r="E11" s="26">
        <f t="shared" si="21"/>
        <v>45919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3">E11+4</f>
        <v>45923</v>
      </c>
      <c r="N11" s="30">
        <f t="shared" ref="N11:N15" si="24">M11</f>
        <v>45923</v>
      </c>
      <c r="O11" s="30">
        <f t="shared" ref="O11:O15" si="25">N11+1</f>
        <v>45924</v>
      </c>
      <c r="P11" s="28" t="s">
        <v>20</v>
      </c>
      <c r="Q11" s="10"/>
      <c r="R11" s="11"/>
      <c r="S11" s="30">
        <f t="shared" si="22"/>
        <v>45925</v>
      </c>
      <c r="T11" s="30">
        <f t="shared" si="5"/>
        <v>45925</v>
      </c>
      <c r="U11" s="30">
        <f t="shared" si="16"/>
        <v>45926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45931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45931</v>
      </c>
      <c r="D12" s="26">
        <f t="shared" si="18"/>
        <v>45931</v>
      </c>
      <c r="E12" s="26">
        <f t="shared" si="21"/>
        <v>45932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3"/>
        <v>45936</v>
      </c>
      <c r="N12" s="30">
        <f t="shared" si="24"/>
        <v>45936</v>
      </c>
      <c r="O12" s="30">
        <f t="shared" si="25"/>
        <v>45937</v>
      </c>
      <c r="P12" s="28" t="s">
        <v>20</v>
      </c>
      <c r="Q12" s="10"/>
      <c r="R12" s="11"/>
      <c r="S12" s="30">
        <f t="shared" si="22"/>
        <v>45938</v>
      </c>
      <c r="T12" s="30">
        <f t="shared" si="5"/>
        <v>45938</v>
      </c>
      <c r="U12" s="30">
        <f t="shared" si="16"/>
        <v>45939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45944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45944</v>
      </c>
      <c r="D13" s="26">
        <f t="shared" si="18"/>
        <v>45944</v>
      </c>
      <c r="E13" s="26">
        <f t="shared" si="21"/>
        <v>45945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3"/>
        <v>45949</v>
      </c>
      <c r="N13" s="30">
        <f t="shared" si="24"/>
        <v>45949</v>
      </c>
      <c r="O13" s="30">
        <f t="shared" si="25"/>
        <v>45950</v>
      </c>
      <c r="P13" s="28" t="s">
        <v>20</v>
      </c>
      <c r="Q13" s="10"/>
      <c r="R13" s="11"/>
      <c r="S13" s="30">
        <f t="shared" si="22"/>
        <v>45951</v>
      </c>
      <c r="T13" s="30">
        <f t="shared" si="5"/>
        <v>45951</v>
      </c>
      <c r="U13" s="30">
        <f t="shared" si="16"/>
        <v>45952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45957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45957</v>
      </c>
      <c r="D14" s="26">
        <f t="shared" si="18"/>
        <v>45957</v>
      </c>
      <c r="E14" s="26">
        <f t="shared" si="21"/>
        <v>45958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3"/>
        <v>45962</v>
      </c>
      <c r="N14" s="30">
        <f t="shared" si="24"/>
        <v>45962</v>
      </c>
      <c r="O14" s="30">
        <f t="shared" si="25"/>
        <v>45963</v>
      </c>
      <c r="P14" s="28" t="s">
        <v>20</v>
      </c>
      <c r="Q14" s="10"/>
      <c r="R14" s="11"/>
      <c r="S14" s="30">
        <f t="shared" si="22"/>
        <v>45964</v>
      </c>
      <c r="T14" s="30">
        <f t="shared" si="5"/>
        <v>45964</v>
      </c>
      <c r="U14" s="30">
        <f t="shared" si="16"/>
        <v>45965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45970</v>
      </c>
      <c r="D15" s="26">
        <f t="shared" si="18"/>
        <v>45970</v>
      </c>
      <c r="E15" s="26">
        <f t="shared" si="21"/>
        <v>45971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3"/>
        <v>45975</v>
      </c>
      <c r="N15" s="30">
        <f t="shared" si="24"/>
        <v>45975</v>
      </c>
      <c r="O15" s="30">
        <f t="shared" si="25"/>
        <v>45976</v>
      </c>
      <c r="P15" s="28" t="s">
        <v>20</v>
      </c>
      <c r="Q15" s="10"/>
      <c r="R15" s="11"/>
      <c r="S15" s="30">
        <f t="shared" si="22"/>
        <v>45977</v>
      </c>
      <c r="T15" s="30">
        <f t="shared" si="5"/>
        <v>45977</v>
      </c>
      <c r="U15" s="30">
        <f t="shared" si="16"/>
        <v>45978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/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4.75" customHeight="1">
      <c r="A18" s="31" t="s">
        <v>41</v>
      </c>
      <c r="B18" s="32"/>
      <c r="C18" s="32"/>
      <c r="D18" s="32"/>
      <c r="E18" s="32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3"/>
      <c r="B19" s="33"/>
      <c r="C19" s="33"/>
      <c r="D19" s="34"/>
      <c r="E19" s="34"/>
      <c r="F19" s="27"/>
      <c r="G19" s="27"/>
      <c r="H19" s="27"/>
      <c r="I19" s="27"/>
      <c r="J19" s="27"/>
      <c r="K19" s="27"/>
      <c r="L19" s="27"/>
      <c r="M19" s="27"/>
      <c r="N19" s="27"/>
      <c r="O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</row>
    <row r="20" ht="28.5" customHeight="1">
      <c r="A20" s="35" t="s">
        <v>42</v>
      </c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38"/>
      <c r="R20" s="38"/>
      <c r="S20" s="38"/>
      <c r="T20" s="38"/>
      <c r="U20" s="38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ht="15.75" customHeight="1">
      <c r="A21" s="39"/>
      <c r="B21" s="4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39" t="s">
        <v>43</v>
      </c>
      <c r="B22" s="41">
        <v>45910.0</v>
      </c>
      <c r="C22" s="6"/>
      <c r="D22" s="6"/>
      <c r="E22" s="6"/>
      <c r="F22" s="6" t="s">
        <v>44</v>
      </c>
      <c r="G22" s="6"/>
      <c r="H22" s="6"/>
      <c r="I22" s="6"/>
      <c r="J22" s="6"/>
      <c r="K22" s="6"/>
      <c r="L22" s="6"/>
      <c r="M22" s="6"/>
      <c r="N22" s="6"/>
      <c r="O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42" t="s">
        <v>44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2" si="13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>E11+14</f>
        <v>45910</v>
      </c>
      <c r="Z11" s="63">
        <f t="shared" ref="Z11:Z12" si="14">Y11</f>
        <v>45910</v>
      </c>
      <c r="AA11" s="63">
        <f t="shared" ref="AA11:AA12" si="15">Z11+1</f>
        <v>45911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3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3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3">
        <f>E12+12</f>
        <v>45915</v>
      </c>
      <c r="Z12" s="63">
        <f t="shared" si="14"/>
        <v>45915</v>
      </c>
      <c r="AA12" s="63">
        <f t="shared" si="15"/>
        <v>45916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45922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64">
        <f t="shared" si="1"/>
        <v>45910</v>
      </c>
      <c r="E13" s="64">
        <f>D13+2</f>
        <v>45912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3">
        <f>E13+4</f>
        <v>45916</v>
      </c>
      <c r="T13" s="63">
        <f>S13</f>
        <v>45916</v>
      </c>
      <c r="U13" s="63">
        <f>T13+1</f>
        <v>45917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3">
        <f>U13+2</f>
        <v>45919</v>
      </c>
      <c r="AI13" s="63">
        <f t="shared" ref="AI13:AJ13" si="16">AH13</f>
        <v>45919</v>
      </c>
      <c r="AJ13" s="63">
        <f t="shared" si="16"/>
        <v>45919</v>
      </c>
      <c r="AK13" s="63">
        <f t="shared" ref="AK13:AK14" si="17">AJ13+2</f>
        <v>45921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57" t="s">
        <v>20</v>
      </c>
      <c r="H14" s="58"/>
      <c r="I14" s="59"/>
      <c r="J14" s="60"/>
      <c r="K14" s="60"/>
      <c r="L14" s="60"/>
      <c r="M14" s="61"/>
      <c r="P14" s="61"/>
      <c r="Q14" s="61"/>
      <c r="R14" s="61"/>
      <c r="S14" s="76" t="s">
        <v>78</v>
      </c>
      <c r="T14" s="77">
        <v>45920.0</v>
      </c>
      <c r="U14" s="63">
        <f>T14+1</f>
        <v>45921</v>
      </c>
      <c r="V14" s="61"/>
      <c r="W14" s="61"/>
      <c r="X14" s="61"/>
      <c r="Y14" s="76" t="s">
        <v>79</v>
      </c>
      <c r="Z14" s="77">
        <f>U14+2</f>
        <v>45923</v>
      </c>
      <c r="AA14" s="63">
        <f>Z14+3</f>
        <v>45926</v>
      </c>
      <c r="AB14" s="78"/>
      <c r="AC14" s="78"/>
      <c r="AD14" s="78"/>
      <c r="AE14" s="79"/>
      <c r="AF14" s="79"/>
      <c r="AG14" s="79"/>
      <c r="AH14" s="76" t="s">
        <v>80</v>
      </c>
      <c r="AI14" s="77">
        <f>AA14+2</f>
        <v>45928</v>
      </c>
      <c r="AJ14" s="63">
        <f>AI14+1</f>
        <v>45929</v>
      </c>
      <c r="AK14" s="63">
        <f t="shared" si="17"/>
        <v>45931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81</v>
      </c>
      <c r="B15" s="54" t="s">
        <v>82</v>
      </c>
      <c r="C15" s="64">
        <f>'STF 3'!C17</f>
        <v>45917</v>
      </c>
      <c r="D15" s="64">
        <f t="shared" ref="D15:D17" si="18">C15</f>
        <v>45917</v>
      </c>
      <c r="E15" s="64">
        <f t="shared" ref="E15:E17" si="19">D15+2</f>
        <v>45919</v>
      </c>
      <c r="F15" s="54" t="s">
        <v>83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>Z15+1</f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84</v>
      </c>
      <c r="C16" s="64">
        <f>AK13</f>
        <v>45921</v>
      </c>
      <c r="D16" s="64">
        <f t="shared" si="18"/>
        <v>45921</v>
      </c>
      <c r="E16" s="64">
        <f t="shared" si="19"/>
        <v>45923</v>
      </c>
      <c r="F16" s="54" t="s">
        <v>85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45927</v>
      </c>
      <c r="T16" s="63">
        <f>S16</f>
        <v>45927</v>
      </c>
      <c r="U16" s="63">
        <f>T16+1</f>
        <v>45928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86</v>
      </c>
      <c r="C17" s="64">
        <f>'STF 3'!C18</f>
        <v>45922</v>
      </c>
      <c r="D17" s="64">
        <f t="shared" si="18"/>
        <v>45922</v>
      </c>
      <c r="E17" s="64">
        <f t="shared" si="19"/>
        <v>45924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45930</v>
      </c>
      <c r="Z17" s="63">
        <f t="shared" ref="Z17:AA17" si="20">Y17</f>
        <v>45930</v>
      </c>
      <c r="AA17" s="63">
        <f t="shared" si="20"/>
        <v>45930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87</v>
      </c>
      <c r="C21" s="64">
        <f>AK14</f>
        <v>45931</v>
      </c>
      <c r="D21" s="64">
        <f t="shared" ref="D21:D29" si="22">C21</f>
        <v>45931</v>
      </c>
      <c r="E21" s="64">
        <f>D21+2</f>
        <v>45933</v>
      </c>
      <c r="F21" s="54" t="s">
        <v>88</v>
      </c>
      <c r="G21" s="57" t="s">
        <v>20</v>
      </c>
      <c r="H21" s="58"/>
      <c r="I21" s="59"/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45937</v>
      </c>
      <c r="T21" s="63">
        <f>S21</f>
        <v>45937</v>
      </c>
      <c r="U21" s="63">
        <f>T21+1</f>
        <v>45938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63">
        <f>U21+2</f>
        <v>45940</v>
      </c>
      <c r="AI21" s="63">
        <f t="shared" ref="AI21:AJ21" si="21">AH21</f>
        <v>45940</v>
      </c>
      <c r="AJ21" s="63">
        <f t="shared" si="21"/>
        <v>45940</v>
      </c>
      <c r="AK21" s="63">
        <f>AJ21+2</f>
        <v>45942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2"/>
        <v>45934</v>
      </c>
      <c r="E22" s="64">
        <f>D22+1</f>
        <v>45935</v>
      </c>
      <c r="F22" s="72" t="s">
        <v>89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90</v>
      </c>
      <c r="B23" s="54" t="s">
        <v>91</v>
      </c>
      <c r="C23" s="64">
        <f>'STF 3'!C19</f>
        <v>45938</v>
      </c>
      <c r="D23" s="64">
        <f t="shared" si="22"/>
        <v>45938</v>
      </c>
      <c r="E23" s="64">
        <f t="shared" ref="E23:E24" si="23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92</v>
      </c>
      <c r="C24" s="64">
        <f>AK21</f>
        <v>45942</v>
      </c>
      <c r="D24" s="64">
        <f t="shared" si="22"/>
        <v>45942</v>
      </c>
      <c r="E24" s="64">
        <f t="shared" si="23"/>
        <v>45944</v>
      </c>
      <c r="F24" s="54" t="s">
        <v>93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45948</v>
      </c>
      <c r="T24" s="63">
        <f>S24</f>
        <v>45948</v>
      </c>
      <c r="U24" s="63">
        <f>T24+1</f>
        <v>45949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45951</v>
      </c>
      <c r="AI24" s="63">
        <f t="shared" ref="AI24:AJ24" si="24">AH24</f>
        <v>45951</v>
      </c>
      <c r="AJ24" s="63">
        <f t="shared" si="24"/>
        <v>45951</v>
      </c>
      <c r="AK24" s="63">
        <f>AJ24+2</f>
        <v>45953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94</v>
      </c>
      <c r="B25" s="54" t="s">
        <v>20</v>
      </c>
      <c r="C25" s="64">
        <f t="shared" ref="C25:C26" si="25">AK23</f>
        <v>45950</v>
      </c>
      <c r="D25" s="64">
        <f t="shared" si="22"/>
        <v>45950</v>
      </c>
      <c r="E25" s="64">
        <f>D25+1</f>
        <v>45951</v>
      </c>
      <c r="F25" s="54" t="s">
        <v>95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96</v>
      </c>
      <c r="C26" s="64">
        <f t="shared" si="25"/>
        <v>45953</v>
      </c>
      <c r="D26" s="64">
        <f t="shared" si="22"/>
        <v>45953</v>
      </c>
      <c r="E26" s="64">
        <f t="shared" ref="E26:E29" si="27">D26+2</f>
        <v>45955</v>
      </c>
      <c r="F26" s="54" t="s">
        <v>97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45959</v>
      </c>
      <c r="T26" s="63">
        <f>S26</f>
        <v>45959</v>
      </c>
      <c r="U26" s="63">
        <f>T26+1</f>
        <v>45960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45962</v>
      </c>
      <c r="AI26" s="63">
        <f t="shared" ref="AI26:AJ26" si="26">AH26</f>
        <v>45962</v>
      </c>
      <c r="AJ26" s="63">
        <f t="shared" si="26"/>
        <v>45962</v>
      </c>
      <c r="AK26" s="63">
        <f>AJ26+2</f>
        <v>45964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98</v>
      </c>
      <c r="C27" s="64">
        <f>'STF 3'!C28</f>
        <v>45956</v>
      </c>
      <c r="D27" s="64">
        <f t="shared" si="22"/>
        <v>45956</v>
      </c>
      <c r="E27" s="64">
        <f t="shared" si="27"/>
        <v>45958</v>
      </c>
      <c r="F27" s="72" t="s">
        <v>99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8">E27+12</f>
        <v>45970</v>
      </c>
      <c r="Z27" s="63">
        <f t="shared" ref="Z27:Z28" si="29">Y27</f>
        <v>45970</v>
      </c>
      <c r="AA27" s="63">
        <f t="shared" ref="AA27:AA28" si="30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100</v>
      </c>
      <c r="B28" s="54" t="s">
        <v>101</v>
      </c>
      <c r="C28" s="64">
        <f>AK25</f>
        <v>45972</v>
      </c>
      <c r="D28" s="64">
        <f t="shared" si="22"/>
        <v>45972</v>
      </c>
      <c r="E28" s="64">
        <f t="shared" si="27"/>
        <v>45974</v>
      </c>
      <c r="F28" s="54" t="s">
        <v>102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8"/>
        <v>45986</v>
      </c>
      <c r="Z28" s="63">
        <f t="shared" si="29"/>
        <v>45986</v>
      </c>
      <c r="AA28" s="63">
        <f t="shared" si="30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103</v>
      </c>
      <c r="C29" s="64">
        <f>AK27</f>
        <v>45976</v>
      </c>
      <c r="D29" s="64">
        <f t="shared" si="22"/>
        <v>45976</v>
      </c>
      <c r="E29" s="64">
        <f t="shared" si="27"/>
        <v>45978</v>
      </c>
      <c r="F29" s="54" t="s">
        <v>104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1">AH29</f>
        <v>45985</v>
      </c>
      <c r="AJ29" s="63">
        <f t="shared" si="31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4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49"/>
      <c r="AM31" s="49"/>
      <c r="AN31" s="49"/>
      <c r="AO31" s="49"/>
      <c r="AP31" s="49"/>
      <c r="AQ31" s="49"/>
      <c r="AR31" s="49"/>
      <c r="AS31" s="49"/>
    </row>
    <row r="32" ht="21.75" customHeight="1">
      <c r="A32" s="87" t="s">
        <v>105</v>
      </c>
      <c r="B32" s="88"/>
      <c r="C32" s="89" t="s">
        <v>106</v>
      </c>
      <c r="AL32" s="49"/>
      <c r="AM32" s="49"/>
      <c r="AN32" s="49"/>
      <c r="AO32" s="49"/>
      <c r="AP32" s="49"/>
      <c r="AQ32" s="49"/>
      <c r="AR32" s="49"/>
      <c r="AS32" s="49"/>
    </row>
    <row r="33" ht="27.75" customHeight="1">
      <c r="A33" s="90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</row>
    <row r="34" ht="27.75" customHeight="1">
      <c r="A34" s="90" t="s">
        <v>42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</row>
    <row r="35" ht="15.75" customHeight="1">
      <c r="A35" s="39"/>
      <c r="B35" s="39"/>
      <c r="C35" s="39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39" t="s">
        <v>43</v>
      </c>
      <c r="B36" s="94">
        <v>45910.0</v>
      </c>
      <c r="C36" s="95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02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4:I14"/>
    <mergeCell ref="G15:I15"/>
    <mergeCell ref="G16:I16"/>
    <mergeCell ref="G17:I17"/>
    <mergeCell ref="A18:B18"/>
    <mergeCell ref="C19:E19"/>
    <mergeCell ref="G26:I26"/>
    <mergeCell ref="G27:I27"/>
    <mergeCell ref="G28:I28"/>
    <mergeCell ref="G29:I29"/>
    <mergeCell ref="G19:I19"/>
    <mergeCell ref="G20:I20"/>
    <mergeCell ref="G21:I21"/>
    <mergeCell ref="G22:I22"/>
    <mergeCell ref="G23:I23"/>
    <mergeCell ref="G24:I24"/>
    <mergeCell ref="G25:I25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3:U23"/>
    <mergeCell ref="S25:U25"/>
    <mergeCell ref="S27:U27"/>
    <mergeCell ref="S28:U28"/>
    <mergeCell ref="Y26:AA26"/>
    <mergeCell ref="Y29:AA29"/>
    <mergeCell ref="S15:U15"/>
    <mergeCell ref="S17:U17"/>
    <mergeCell ref="S19:U19"/>
    <mergeCell ref="Y19:AA19"/>
    <mergeCell ref="Y21:AA21"/>
    <mergeCell ref="S22:U22"/>
    <mergeCell ref="Y24:AA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2:AJ22"/>
    <mergeCell ref="AH23:AJ23"/>
    <mergeCell ref="AH25:AJ25"/>
    <mergeCell ref="AH27:AJ27"/>
    <mergeCell ref="AH28:AJ28"/>
    <mergeCell ref="C32:AK3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6" t="s">
        <v>2</v>
      </c>
      <c r="C2" s="13" t="s">
        <v>108</v>
      </c>
      <c r="D2" s="10"/>
      <c r="E2" s="11"/>
      <c r="F2" s="97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109</v>
      </c>
      <c r="Q2" s="10"/>
      <c r="R2" s="11"/>
      <c r="S2" s="13" t="s">
        <v>110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6" t="s">
        <v>2</v>
      </c>
      <c r="AC2" s="13" t="s">
        <v>7</v>
      </c>
      <c r="AD2" s="10"/>
      <c r="AE2" s="11"/>
      <c r="AF2" s="47" t="s">
        <v>111</v>
      </c>
      <c r="AG2" s="10"/>
      <c r="AH2" s="11"/>
      <c r="AI2" s="47" t="s">
        <v>4</v>
      </c>
      <c r="AJ2" s="10"/>
      <c r="AK2" s="11"/>
      <c r="AL2" s="98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99"/>
      <c r="B3" s="100"/>
      <c r="C3" s="17" t="s">
        <v>10</v>
      </c>
      <c r="D3" s="17" t="s">
        <v>11</v>
      </c>
      <c r="E3" s="17" t="s">
        <v>12</v>
      </c>
      <c r="F3" s="101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112</v>
      </c>
      <c r="AI3" s="17" t="s">
        <v>10</v>
      </c>
      <c r="AJ3" s="17" t="s">
        <v>11</v>
      </c>
      <c r="AK3" s="17" t="s">
        <v>12</v>
      </c>
      <c r="AL3" s="17" t="s">
        <v>113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114</v>
      </c>
      <c r="B4" s="102" t="s">
        <v>115</v>
      </c>
      <c r="C4" s="103">
        <v>45802.0</v>
      </c>
      <c r="D4" s="104">
        <f t="shared" ref="D4:D9" si="2">C4</f>
        <v>45802</v>
      </c>
      <c r="E4" s="105">
        <f>D4+3</f>
        <v>45805</v>
      </c>
      <c r="F4" s="102" t="s">
        <v>116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6">
        <v>45811.0</v>
      </c>
      <c r="Q4" s="105">
        <f t="shared" ref="Q4:Q8" si="3">P4</f>
        <v>45811</v>
      </c>
      <c r="R4" s="105">
        <f>Q4+1</f>
        <v>45812</v>
      </c>
      <c r="S4" s="105">
        <f t="shared" ref="S4:T4" si="1">R4</f>
        <v>45812</v>
      </c>
      <c r="T4" s="105">
        <f t="shared" si="1"/>
        <v>45812</v>
      </c>
      <c r="U4" s="105">
        <f t="shared" ref="U4:U5" si="5">T4+1</f>
        <v>45813</v>
      </c>
      <c r="V4" s="107"/>
      <c r="W4" s="107"/>
      <c r="X4" s="107"/>
      <c r="Y4" s="105">
        <f>U4+1</f>
        <v>45814</v>
      </c>
      <c r="Z4" s="105">
        <f t="shared" ref="Z4:Z9" si="6">Y4</f>
        <v>45814</v>
      </c>
      <c r="AA4" s="105">
        <f>Z4+1</f>
        <v>45815</v>
      </c>
      <c r="AB4" s="107"/>
      <c r="AC4" s="105">
        <f>AA4+2</f>
        <v>45817</v>
      </c>
      <c r="AD4" s="105">
        <f t="shared" ref="AD4:AD6" si="7">AC4+3</f>
        <v>45820</v>
      </c>
      <c r="AE4" s="105">
        <f t="shared" ref="AE4:AE5" si="8">AD4+1</f>
        <v>45821</v>
      </c>
      <c r="AF4" s="108"/>
      <c r="AG4" s="109"/>
      <c r="AH4" s="109"/>
      <c r="AI4" s="57" t="s">
        <v>20</v>
      </c>
      <c r="AJ4" s="58"/>
      <c r="AK4" s="59"/>
      <c r="AL4" s="105">
        <f t="shared" ref="AL4:AL8" si="9">AE4+4</f>
        <v>45825</v>
      </c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</row>
    <row r="5" ht="24.75" hidden="1" customHeight="1">
      <c r="A5" s="71" t="s">
        <v>71</v>
      </c>
      <c r="B5" s="21" t="s">
        <v>117</v>
      </c>
      <c r="C5" s="103">
        <v>45810.0</v>
      </c>
      <c r="D5" s="111">
        <f t="shared" si="2"/>
        <v>45810</v>
      </c>
      <c r="E5" s="111">
        <f t="shared" ref="E5:E6" si="10">D5+2</f>
        <v>45812</v>
      </c>
      <c r="F5" s="21" t="s">
        <v>118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2">
        <v>45818.0</v>
      </c>
      <c r="Q5" s="111">
        <f t="shared" si="3"/>
        <v>45818</v>
      </c>
      <c r="R5" s="111">
        <f t="shared" ref="R5:R8" si="11">Q5+1</f>
        <v>45819</v>
      </c>
      <c r="S5" s="111">
        <f t="shared" ref="S5:T5" si="4">R5</f>
        <v>45819</v>
      </c>
      <c r="T5" s="111">
        <f t="shared" si="4"/>
        <v>45819</v>
      </c>
      <c r="U5" s="111">
        <f t="shared" si="5"/>
        <v>45820</v>
      </c>
      <c r="V5" s="113"/>
      <c r="W5" s="113"/>
      <c r="X5" s="113"/>
      <c r="Y5" s="111">
        <f>U5+1</f>
        <v>45821</v>
      </c>
      <c r="Z5" s="111">
        <f t="shared" si="6"/>
        <v>45821</v>
      </c>
      <c r="AA5" s="111">
        <f t="shared" ref="AA5:AA9" si="12">Z5</f>
        <v>45821</v>
      </c>
      <c r="AB5" s="113"/>
      <c r="AC5" s="111">
        <f>AA5+4</f>
        <v>45825</v>
      </c>
      <c r="AD5" s="111">
        <f t="shared" si="7"/>
        <v>45828</v>
      </c>
      <c r="AE5" s="111">
        <f t="shared" si="8"/>
        <v>45829</v>
      </c>
      <c r="AF5" s="108"/>
      <c r="AG5" s="109"/>
      <c r="AH5" s="109"/>
      <c r="AI5" s="57" t="s">
        <v>20</v>
      </c>
      <c r="AJ5" s="58"/>
      <c r="AK5" s="59"/>
      <c r="AL5" s="114">
        <f t="shared" si="9"/>
        <v>45833</v>
      </c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</row>
    <row r="6" ht="24.75" hidden="1" customHeight="1">
      <c r="A6" s="69" t="s">
        <v>119</v>
      </c>
      <c r="B6" s="102" t="s">
        <v>120</v>
      </c>
      <c r="C6" s="115">
        <f t="shared" ref="C6:C9" si="13">AL4</f>
        <v>45825</v>
      </c>
      <c r="D6" s="105">
        <f t="shared" si="2"/>
        <v>45825</v>
      </c>
      <c r="E6" s="105">
        <f t="shared" si="10"/>
        <v>45827</v>
      </c>
      <c r="F6" s="102" t="s">
        <v>121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5">
        <f>E6+6</f>
        <v>45833</v>
      </c>
      <c r="Q6" s="105">
        <f t="shared" si="3"/>
        <v>45833</v>
      </c>
      <c r="R6" s="105">
        <f t="shared" si="11"/>
        <v>45834</v>
      </c>
      <c r="S6" s="105">
        <f t="shared" ref="S6:S7" si="14">R6</f>
        <v>45834</v>
      </c>
      <c r="T6" s="105">
        <f t="shared" ref="T6:T8" si="15">S6+2</f>
        <v>45836</v>
      </c>
      <c r="U6" s="105">
        <f>T6</f>
        <v>45836</v>
      </c>
      <c r="V6" s="107"/>
      <c r="W6" s="107"/>
      <c r="X6" s="107"/>
      <c r="Y6" s="105">
        <f>U6+2</f>
        <v>45838</v>
      </c>
      <c r="Z6" s="105">
        <f t="shared" si="6"/>
        <v>45838</v>
      </c>
      <c r="AA6" s="105">
        <f t="shared" si="12"/>
        <v>45838</v>
      </c>
      <c r="AB6" s="107"/>
      <c r="AC6" s="105">
        <f>AA6+2</f>
        <v>45840</v>
      </c>
      <c r="AD6" s="105">
        <f t="shared" si="7"/>
        <v>45843</v>
      </c>
      <c r="AE6" s="105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5">
        <f t="shared" si="9"/>
        <v>45847</v>
      </c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</row>
    <row r="7" ht="24.75" hidden="1" customHeight="1">
      <c r="A7" s="71" t="s">
        <v>71</v>
      </c>
      <c r="B7" s="21" t="s">
        <v>122</v>
      </c>
      <c r="C7" s="115">
        <f t="shared" si="13"/>
        <v>45833</v>
      </c>
      <c r="D7" s="111">
        <f t="shared" si="2"/>
        <v>45833</v>
      </c>
      <c r="E7" s="111">
        <f>D7+1</f>
        <v>45834</v>
      </c>
      <c r="F7" s="21" t="s">
        <v>123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1">
        <f>E7+6</f>
        <v>45840</v>
      </c>
      <c r="Q7" s="111">
        <f t="shared" si="3"/>
        <v>45840</v>
      </c>
      <c r="R7" s="111">
        <f t="shared" si="11"/>
        <v>45841</v>
      </c>
      <c r="S7" s="111">
        <f t="shared" si="14"/>
        <v>45841</v>
      </c>
      <c r="T7" s="111">
        <f t="shared" si="15"/>
        <v>45843</v>
      </c>
      <c r="U7" s="111">
        <f>T7+1</f>
        <v>45844</v>
      </c>
      <c r="V7" s="113"/>
      <c r="W7" s="113"/>
      <c r="X7" s="113"/>
      <c r="Y7" s="111">
        <f>U7+1</f>
        <v>45845</v>
      </c>
      <c r="Z7" s="111">
        <f t="shared" si="6"/>
        <v>45845</v>
      </c>
      <c r="AA7" s="111">
        <f t="shared" si="12"/>
        <v>45845</v>
      </c>
      <c r="AB7" s="113"/>
      <c r="AC7" s="111">
        <f>AA7+4</f>
        <v>45849</v>
      </c>
      <c r="AD7" s="111">
        <f>AC7+2</f>
        <v>45851</v>
      </c>
      <c r="AE7" s="111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4">
        <f t="shared" si="9"/>
        <v>45855</v>
      </c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</row>
    <row r="8" ht="24.75" hidden="1" customHeight="1">
      <c r="A8" s="69" t="s">
        <v>124</v>
      </c>
      <c r="B8" s="102" t="s">
        <v>125</v>
      </c>
      <c r="C8" s="115">
        <f t="shared" si="13"/>
        <v>45847</v>
      </c>
      <c r="D8" s="105">
        <f t="shared" si="2"/>
        <v>45847</v>
      </c>
      <c r="E8" s="105">
        <f>D8+3</f>
        <v>45850</v>
      </c>
      <c r="F8" s="102" t="s">
        <v>126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5">
        <f>U8+1</f>
        <v>45860</v>
      </c>
      <c r="Q8" s="105">
        <f t="shared" si="3"/>
        <v>45860</v>
      </c>
      <c r="R8" s="105">
        <f t="shared" si="11"/>
        <v>45861</v>
      </c>
      <c r="S8" s="116">
        <f>E8+7</f>
        <v>45857</v>
      </c>
      <c r="T8" s="116">
        <f t="shared" si="15"/>
        <v>45859</v>
      </c>
      <c r="U8" s="116">
        <f>T8</f>
        <v>45859</v>
      </c>
      <c r="V8" s="107"/>
      <c r="W8" s="107"/>
      <c r="X8" s="107"/>
      <c r="Y8" s="105">
        <f>R8+1</f>
        <v>45862</v>
      </c>
      <c r="Z8" s="105">
        <f t="shared" si="6"/>
        <v>45862</v>
      </c>
      <c r="AA8" s="105">
        <f t="shared" si="12"/>
        <v>45862</v>
      </c>
      <c r="AB8" s="107"/>
      <c r="AC8" s="105">
        <f>AA8+3</f>
        <v>45865</v>
      </c>
      <c r="AD8" s="105">
        <f t="shared" ref="AD8:AE8" si="17">AC8+1</f>
        <v>45866</v>
      </c>
      <c r="AE8" s="105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5">
        <f t="shared" si="9"/>
        <v>45871</v>
      </c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</row>
    <row r="9" ht="24.75" hidden="1" customHeight="1">
      <c r="A9" s="71" t="s">
        <v>71</v>
      </c>
      <c r="B9" s="21" t="s">
        <v>127</v>
      </c>
      <c r="C9" s="115">
        <f t="shared" si="13"/>
        <v>45855</v>
      </c>
      <c r="D9" s="111">
        <f t="shared" si="2"/>
        <v>45855</v>
      </c>
      <c r="E9" s="111">
        <f>D9+1</f>
        <v>45856</v>
      </c>
      <c r="F9" s="21" t="s">
        <v>128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1">
        <f>E9+7</f>
        <v>45863</v>
      </c>
      <c r="Q9" s="111">
        <f>P9+1</f>
        <v>45864</v>
      </c>
      <c r="R9" s="111">
        <f>Q9</f>
        <v>45864</v>
      </c>
      <c r="S9" s="111">
        <f>R9+1</f>
        <v>45865</v>
      </c>
      <c r="T9" s="111">
        <f t="shared" ref="T9:U9" si="18">S9</f>
        <v>45865</v>
      </c>
      <c r="U9" s="111">
        <f t="shared" si="18"/>
        <v>45865</v>
      </c>
      <c r="V9" s="113"/>
      <c r="W9" s="113"/>
      <c r="X9" s="113"/>
      <c r="Y9" s="111">
        <f>U9+2</f>
        <v>45867</v>
      </c>
      <c r="Z9" s="111">
        <f t="shared" si="6"/>
        <v>45867</v>
      </c>
      <c r="AA9" s="111">
        <f t="shared" si="12"/>
        <v>45867</v>
      </c>
      <c r="AB9" s="113"/>
      <c r="AC9" s="111">
        <f>AA9+2</f>
        <v>45869</v>
      </c>
      <c r="AD9" s="111">
        <f>AC9+2</f>
        <v>45871</v>
      </c>
      <c r="AE9" s="111">
        <f t="shared" ref="AE9:AE10" si="19">AD9+1</f>
        <v>45872</v>
      </c>
      <c r="AF9" s="57" t="s">
        <v>20</v>
      </c>
      <c r="AG9" s="58"/>
      <c r="AH9" s="59"/>
      <c r="AI9" s="111">
        <f>AE9+1</f>
        <v>45873</v>
      </c>
      <c r="AJ9" s="111">
        <f>AI9+1</f>
        <v>45874</v>
      </c>
      <c r="AK9" s="111">
        <f>AJ9</f>
        <v>45874</v>
      </c>
      <c r="AL9" s="117">
        <v>45876.0</v>
      </c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</row>
    <row r="10" ht="24.75" hidden="1" customHeight="1">
      <c r="A10" s="118" t="s">
        <v>129</v>
      </c>
      <c r="B10" s="102"/>
      <c r="C10" s="57" t="s">
        <v>20</v>
      </c>
      <c r="D10" s="58"/>
      <c r="E10" s="59"/>
      <c r="F10" s="21" t="s">
        <v>130</v>
      </c>
      <c r="G10" s="119"/>
      <c r="H10" s="119"/>
      <c r="I10" s="119"/>
      <c r="J10" s="119"/>
      <c r="K10" s="119"/>
      <c r="L10" s="119"/>
      <c r="M10" s="119"/>
      <c r="N10" s="119"/>
      <c r="O10" s="119"/>
      <c r="P10" s="57" t="s">
        <v>20</v>
      </c>
      <c r="Q10" s="58"/>
      <c r="R10" s="59"/>
      <c r="S10" s="120">
        <v>45876.0</v>
      </c>
      <c r="T10" s="120">
        <f>S10+1</f>
        <v>45877</v>
      </c>
      <c r="U10" s="120">
        <f>T10</f>
        <v>45877</v>
      </c>
      <c r="V10" s="107"/>
      <c r="W10" s="107"/>
      <c r="X10" s="107"/>
      <c r="Y10" s="57" t="s">
        <v>20</v>
      </c>
      <c r="Z10" s="58"/>
      <c r="AA10" s="59"/>
      <c r="AB10" s="107"/>
      <c r="AC10" s="120">
        <f>U10+4</f>
        <v>45881</v>
      </c>
      <c r="AD10" s="120">
        <f>AC10+3</f>
        <v>45884</v>
      </c>
      <c r="AE10" s="120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5">
        <f>AE10+3</f>
        <v>45888</v>
      </c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</row>
    <row r="11" ht="24.75" customHeight="1">
      <c r="A11" s="69" t="s">
        <v>131</v>
      </c>
      <c r="B11" s="102" t="s">
        <v>132</v>
      </c>
      <c r="C11" s="115">
        <f t="shared" ref="C11:C14" si="22">AL8</f>
        <v>45871</v>
      </c>
      <c r="D11" s="105">
        <f t="shared" ref="D11:E11" si="20">C11+1</f>
        <v>45872</v>
      </c>
      <c r="E11" s="105">
        <f t="shared" si="20"/>
        <v>45873</v>
      </c>
      <c r="F11" s="121" t="s">
        <v>133</v>
      </c>
      <c r="G11" s="122"/>
      <c r="H11" s="58"/>
      <c r="I11" s="59"/>
      <c r="J11" s="122"/>
      <c r="K11" s="58"/>
      <c r="L11" s="59"/>
      <c r="M11" s="122" t="s">
        <v>20</v>
      </c>
      <c r="N11" s="58"/>
      <c r="O11" s="59"/>
      <c r="P11" s="121" t="s">
        <v>134</v>
      </c>
      <c r="Q11" s="123" t="s">
        <v>135</v>
      </c>
      <c r="R11" s="123" t="s">
        <v>136</v>
      </c>
      <c r="S11" s="121" t="s">
        <v>137</v>
      </c>
      <c r="T11" s="123" t="s">
        <v>138</v>
      </c>
      <c r="U11" s="123" t="s">
        <v>139</v>
      </c>
      <c r="V11" s="124"/>
      <c r="W11" s="124"/>
      <c r="X11" s="124"/>
      <c r="Y11" s="121" t="s">
        <v>140</v>
      </c>
      <c r="Z11" s="123" t="s">
        <v>141</v>
      </c>
      <c r="AA11" s="123" t="s">
        <v>142</v>
      </c>
      <c r="AB11" s="124"/>
      <c r="AC11" s="121" t="s">
        <v>143</v>
      </c>
      <c r="AD11" s="123" t="s">
        <v>144</v>
      </c>
      <c r="AE11" s="123" t="s">
        <v>145</v>
      </c>
      <c r="AF11" s="117">
        <v>45890.0</v>
      </c>
      <c r="AG11" s="114">
        <f t="shared" ref="AG11:AH11" si="21">AF11+1</f>
        <v>45891</v>
      </c>
      <c r="AH11" s="114">
        <f t="shared" si="21"/>
        <v>45892</v>
      </c>
      <c r="AI11" s="122" t="s">
        <v>20</v>
      </c>
      <c r="AJ11" s="58"/>
      <c r="AK11" s="59"/>
      <c r="AL11" s="116">
        <f>AH11+3</f>
        <v>45895</v>
      </c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</row>
    <row r="12" ht="24.75" customHeight="1">
      <c r="A12" s="71" t="s">
        <v>71</v>
      </c>
      <c r="B12" s="21" t="s">
        <v>146</v>
      </c>
      <c r="C12" s="115">
        <f t="shared" si="22"/>
        <v>45876</v>
      </c>
      <c r="D12" s="111">
        <f t="shared" ref="D12:D14" si="23">C12</f>
        <v>45876</v>
      </c>
      <c r="E12" s="111">
        <f t="shared" ref="E12:E15" si="24">D12+2</f>
        <v>45878</v>
      </c>
      <c r="F12" s="21" t="s">
        <v>147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1">
        <f>E12+7</f>
        <v>45885</v>
      </c>
      <c r="Q12" s="111">
        <f>P12+5</f>
        <v>45890</v>
      </c>
      <c r="R12" s="111">
        <f>Q12</f>
        <v>45890</v>
      </c>
      <c r="S12" s="111">
        <f>R12+1</f>
        <v>45891</v>
      </c>
      <c r="T12" s="111">
        <f>S12</f>
        <v>45891</v>
      </c>
      <c r="U12" s="111">
        <f>T12+1</f>
        <v>45892</v>
      </c>
      <c r="V12" s="113"/>
      <c r="W12" s="113"/>
      <c r="X12" s="113"/>
      <c r="Y12" s="111">
        <f>U12+1</f>
        <v>45893</v>
      </c>
      <c r="Z12" s="111">
        <f>Y12+1</f>
        <v>45894</v>
      </c>
      <c r="AA12" s="111">
        <f>Z12</f>
        <v>45894</v>
      </c>
      <c r="AB12" s="113"/>
      <c r="AC12" s="57" t="s">
        <v>20</v>
      </c>
      <c r="AD12" s="58"/>
      <c r="AE12" s="59"/>
      <c r="AF12" s="111">
        <f>AA12+2</f>
        <v>45896</v>
      </c>
      <c r="AG12" s="111">
        <f>AF12+2</f>
        <v>45898</v>
      </c>
      <c r="AH12" s="111">
        <f>AG12</f>
        <v>45898</v>
      </c>
      <c r="AI12" s="57" t="s">
        <v>20</v>
      </c>
      <c r="AJ12" s="58"/>
      <c r="AK12" s="59"/>
      <c r="AL12" s="114">
        <f>AH12+4</f>
        <v>45902</v>
      </c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</row>
    <row r="13" ht="24.75" customHeight="1">
      <c r="A13" s="118" t="s">
        <v>129</v>
      </c>
      <c r="B13" s="21" t="s">
        <v>148</v>
      </c>
      <c r="C13" s="115">
        <f t="shared" si="22"/>
        <v>45888</v>
      </c>
      <c r="D13" s="105">
        <f t="shared" si="23"/>
        <v>45888</v>
      </c>
      <c r="E13" s="105">
        <f t="shared" si="24"/>
        <v>45890</v>
      </c>
      <c r="F13" s="21" t="s">
        <v>149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7"/>
      <c r="W13" s="107"/>
      <c r="X13" s="107"/>
      <c r="Y13" s="57" t="s">
        <v>20</v>
      </c>
      <c r="Z13" s="58"/>
      <c r="AA13" s="59"/>
      <c r="AB13" s="107"/>
      <c r="AC13" s="105">
        <f>E13+3</f>
        <v>45893</v>
      </c>
      <c r="AD13" s="105">
        <f>AC13+4</f>
        <v>45897</v>
      </c>
      <c r="AE13" s="105">
        <f t="shared" ref="AE13:AE14" si="27"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5">
        <f>AE13+3</f>
        <v>45901</v>
      </c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</row>
    <row r="14" ht="24.75" customHeight="1">
      <c r="A14" s="69" t="s">
        <v>150</v>
      </c>
      <c r="B14" s="102" t="s">
        <v>151</v>
      </c>
      <c r="C14" s="115">
        <f t="shared" si="22"/>
        <v>45895</v>
      </c>
      <c r="D14" s="105">
        <f t="shared" si="23"/>
        <v>45895</v>
      </c>
      <c r="E14" s="105">
        <f t="shared" si="24"/>
        <v>45897</v>
      </c>
      <c r="F14" s="102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5">
        <f>E14+7</f>
        <v>45904</v>
      </c>
      <c r="Q14" s="105">
        <f t="shared" ref="Q14:R14" si="25">P14</f>
        <v>45904</v>
      </c>
      <c r="R14" s="105">
        <f t="shared" si="25"/>
        <v>45904</v>
      </c>
      <c r="S14" s="105">
        <f t="shared" ref="S14:T14" si="26">R14+1</f>
        <v>45905</v>
      </c>
      <c r="T14" s="105">
        <f t="shared" si="26"/>
        <v>45906</v>
      </c>
      <c r="U14" s="104">
        <f>T14</f>
        <v>45906</v>
      </c>
      <c r="V14" s="107"/>
      <c r="W14" s="107"/>
      <c r="X14" s="107"/>
      <c r="Y14" s="105">
        <f>U14+1</f>
        <v>45907</v>
      </c>
      <c r="Z14" s="105">
        <f>Y14+1</f>
        <v>45908</v>
      </c>
      <c r="AA14" s="105">
        <f>Z14</f>
        <v>45908</v>
      </c>
      <c r="AB14" s="107"/>
      <c r="AC14" s="124">
        <f>AA14+4</f>
        <v>45912</v>
      </c>
      <c r="AD14" s="124">
        <f>AC14</f>
        <v>45912</v>
      </c>
      <c r="AE14" s="124">
        <f t="shared" si="27"/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7">
        <f>AE14+4</f>
        <v>45917</v>
      </c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</row>
    <row r="15" ht="25.5" customHeight="1">
      <c r="A15" s="118" t="s">
        <v>129</v>
      </c>
      <c r="B15" s="21" t="s">
        <v>152</v>
      </c>
      <c r="C15" s="115">
        <f>AL13</f>
        <v>45901</v>
      </c>
      <c r="D15" s="115">
        <v>45901.48611111111</v>
      </c>
      <c r="E15" s="105">
        <f t="shared" si="24"/>
        <v>45903.48611</v>
      </c>
      <c r="F15" s="21" t="s">
        <v>153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7"/>
      <c r="W15" s="107"/>
      <c r="X15" s="107"/>
      <c r="Y15" s="57" t="s">
        <v>20</v>
      </c>
      <c r="Z15" s="58"/>
      <c r="AA15" s="59"/>
      <c r="AB15" s="107"/>
      <c r="AC15" s="105">
        <f>E15+3</f>
        <v>45906.48611</v>
      </c>
      <c r="AD15" s="105">
        <f t="shared" ref="AD15:AE15" si="28">AC15+2</f>
        <v>45908.48611</v>
      </c>
      <c r="AE15" s="107">
        <f t="shared" si="28"/>
        <v>45910.48611</v>
      </c>
      <c r="AF15" s="125" t="s">
        <v>154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5">
        <f>AL12</f>
        <v>45902</v>
      </c>
      <c r="D16" s="111">
        <f t="shared" ref="D16:D19" si="30">C16</f>
        <v>45902</v>
      </c>
      <c r="E16" s="111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1">
        <f>E16+7</f>
        <v>45910</v>
      </c>
      <c r="Q16" s="111">
        <f t="shared" ref="Q16:S16" si="29">P16</f>
        <v>45910</v>
      </c>
      <c r="R16" s="113">
        <f t="shared" si="29"/>
        <v>45910</v>
      </c>
      <c r="S16" s="113">
        <f t="shared" si="29"/>
        <v>45910</v>
      </c>
      <c r="T16" s="113">
        <f>S16+1</f>
        <v>45911</v>
      </c>
      <c r="U16" s="113">
        <f>T16</f>
        <v>45911</v>
      </c>
      <c r="V16" s="113"/>
      <c r="W16" s="113"/>
      <c r="X16" s="113"/>
      <c r="Y16" s="113">
        <f>U16+1</f>
        <v>45912</v>
      </c>
      <c r="Z16" s="113">
        <f t="shared" ref="Z16:Z17" si="32">Y16</f>
        <v>45912</v>
      </c>
      <c r="AA16" s="113">
        <f>Z16+1</f>
        <v>45913</v>
      </c>
      <c r="AB16" s="113"/>
      <c r="AC16" s="124">
        <f t="shared" ref="AC16:AC17" si="33">AA16+4</f>
        <v>45917</v>
      </c>
      <c r="AD16" s="124">
        <f t="shared" ref="AD16:AD19" si="34">AC16</f>
        <v>45917</v>
      </c>
      <c r="AE16" s="124">
        <f t="shared" ref="AE16:AE19" si="35">AD16+1</f>
        <v>45918</v>
      </c>
      <c r="AF16" s="57" t="s">
        <v>20</v>
      </c>
      <c r="AG16" s="58"/>
      <c r="AH16" s="59"/>
      <c r="AI16" s="57" t="s">
        <v>20</v>
      </c>
      <c r="AJ16" s="58"/>
      <c r="AK16" s="59"/>
      <c r="AL16" s="126">
        <f t="shared" ref="AL16:AL17" si="36">AE16+4</f>
        <v>45922</v>
      </c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</row>
    <row r="17" ht="25.5" customHeight="1">
      <c r="A17" s="69" t="s">
        <v>155</v>
      </c>
      <c r="B17" s="102" t="s">
        <v>82</v>
      </c>
      <c r="C17" s="127">
        <f>AL14</f>
        <v>45917</v>
      </c>
      <c r="D17" s="107">
        <f t="shared" si="30"/>
        <v>45917</v>
      </c>
      <c r="E17" s="107">
        <f t="shared" ref="E17:E19" si="37">D17+2</f>
        <v>45919</v>
      </c>
      <c r="F17" s="102" t="s">
        <v>83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7">
        <f>E17+6</f>
        <v>45925</v>
      </c>
      <c r="Q17" s="107">
        <f>P17</f>
        <v>45925</v>
      </c>
      <c r="R17" s="107">
        <f>Q17+1</f>
        <v>45926</v>
      </c>
      <c r="S17" s="107">
        <f t="shared" ref="S17:T17" si="31">R17</f>
        <v>45926</v>
      </c>
      <c r="T17" s="107">
        <f t="shared" si="31"/>
        <v>45926</v>
      </c>
      <c r="U17" s="107">
        <f>T17+1</f>
        <v>45927</v>
      </c>
      <c r="V17" s="107"/>
      <c r="W17" s="107"/>
      <c r="X17" s="107"/>
      <c r="Y17" s="107">
        <f>U17+1</f>
        <v>45928</v>
      </c>
      <c r="Z17" s="107">
        <f t="shared" si="32"/>
        <v>45928</v>
      </c>
      <c r="AA17" s="107">
        <f>Z17+1</f>
        <v>45929</v>
      </c>
      <c r="AB17" s="107"/>
      <c r="AC17" s="124">
        <f t="shared" si="33"/>
        <v>45933</v>
      </c>
      <c r="AD17" s="124">
        <f t="shared" si="34"/>
        <v>45933</v>
      </c>
      <c r="AE17" s="124">
        <f t="shared" si="35"/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7">
        <f t="shared" si="36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86</v>
      </c>
      <c r="C18" s="127">
        <f t="shared" ref="C18:C19" si="38">AL16</f>
        <v>45922</v>
      </c>
      <c r="D18" s="113">
        <f t="shared" si="30"/>
        <v>45922</v>
      </c>
      <c r="E18" s="113">
        <f t="shared" si="37"/>
        <v>45924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3"/>
      <c r="W18" s="113"/>
      <c r="X18" s="113"/>
      <c r="Y18" s="57" t="s">
        <v>20</v>
      </c>
      <c r="Z18" s="58"/>
      <c r="AA18" s="59"/>
      <c r="AB18" s="128"/>
      <c r="AC18" s="124">
        <f t="shared" ref="AC18:AC19" si="39">E18+4</f>
        <v>45928</v>
      </c>
      <c r="AD18" s="124">
        <f t="shared" si="34"/>
        <v>45928</v>
      </c>
      <c r="AE18" s="124">
        <f t="shared" si="35"/>
        <v>45929</v>
      </c>
      <c r="AF18" s="57" t="s">
        <v>20</v>
      </c>
      <c r="AG18" s="58"/>
      <c r="AH18" s="59"/>
      <c r="AI18" s="128"/>
      <c r="AJ18" s="128"/>
      <c r="AK18" s="128"/>
      <c r="AL18" s="107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156</v>
      </c>
      <c r="B19" s="102" t="s">
        <v>91</v>
      </c>
      <c r="C19" s="127">
        <f t="shared" si="38"/>
        <v>45938</v>
      </c>
      <c r="D19" s="107">
        <f t="shared" si="30"/>
        <v>45938</v>
      </c>
      <c r="E19" s="107">
        <f t="shared" si="37"/>
        <v>45940</v>
      </c>
      <c r="F19" s="102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7"/>
      <c r="W19" s="107"/>
      <c r="X19" s="107"/>
      <c r="Y19" s="57" t="s">
        <v>20</v>
      </c>
      <c r="Z19" s="58"/>
      <c r="AA19" s="59"/>
      <c r="AB19" s="128"/>
      <c r="AC19" s="124">
        <f t="shared" si="39"/>
        <v>45944</v>
      </c>
      <c r="AD19" s="124">
        <f t="shared" si="34"/>
        <v>45944</v>
      </c>
      <c r="AE19" s="124">
        <f t="shared" si="35"/>
        <v>45945</v>
      </c>
      <c r="AF19" s="57" t="s">
        <v>20</v>
      </c>
      <c r="AG19" s="58"/>
      <c r="AH19" s="59"/>
      <c r="AI19" s="128"/>
      <c r="AJ19" s="128"/>
      <c r="AK19" s="128"/>
      <c r="AL19" s="129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0"/>
      <c r="B20" s="59"/>
      <c r="C20" s="131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</row>
    <row r="21" ht="25.5" customHeight="1">
      <c r="A21" s="7" t="s">
        <v>1</v>
      </c>
      <c r="B21" s="96" t="s">
        <v>2</v>
      </c>
      <c r="C21" s="13" t="s">
        <v>108</v>
      </c>
      <c r="D21" s="10"/>
      <c r="E21" s="11"/>
      <c r="F21" s="97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109</v>
      </c>
      <c r="T21" s="10"/>
      <c r="U21" s="11"/>
      <c r="V21" s="113"/>
      <c r="W21" s="113"/>
      <c r="X21" s="113"/>
      <c r="Y21" s="13" t="s">
        <v>110</v>
      </c>
      <c r="Z21" s="10"/>
      <c r="AA21" s="11"/>
      <c r="AB21" s="113"/>
      <c r="AC21" s="13" t="s">
        <v>50</v>
      </c>
      <c r="AD21" s="10"/>
      <c r="AE21" s="11"/>
      <c r="AF21" s="57" t="s">
        <v>20</v>
      </c>
      <c r="AG21" s="58"/>
      <c r="AH21" s="59"/>
      <c r="AI21" s="133"/>
      <c r="AJ21" s="133"/>
      <c r="AK21" s="133"/>
      <c r="AL21" s="98" t="s">
        <v>9</v>
      </c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</row>
    <row r="22" ht="25.5" customHeight="1">
      <c r="A22" s="99"/>
      <c r="B22" s="100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3"/>
      <c r="W22" s="113"/>
      <c r="X22" s="113"/>
      <c r="Y22" s="17" t="s">
        <v>10</v>
      </c>
      <c r="Z22" s="17" t="s">
        <v>11</v>
      </c>
      <c r="AA22" s="17" t="s">
        <v>12</v>
      </c>
      <c r="AB22" s="113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3"/>
      <c r="AJ22" s="133"/>
      <c r="AK22" s="133"/>
      <c r="AL22" s="17" t="s">
        <v>113</v>
      </c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</row>
    <row r="23" ht="25.5" customHeight="1">
      <c r="A23" s="71" t="s">
        <v>71</v>
      </c>
      <c r="B23" s="102" t="s">
        <v>20</v>
      </c>
      <c r="C23" s="127">
        <f t="shared" ref="C23:C24" si="40">AL18</f>
        <v>45934</v>
      </c>
      <c r="D23" s="107">
        <f t="shared" ref="D23:D24" si="41">C23</f>
        <v>45934</v>
      </c>
      <c r="E23" s="107">
        <f t="shared" ref="E23:E24" si="42">D23+1</f>
        <v>45935</v>
      </c>
      <c r="F23" s="21" t="s">
        <v>89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3">
        <f>E23+6</f>
        <v>45941</v>
      </c>
      <c r="Q23" s="113">
        <f t="shared" ref="Q23:Q24" si="43">P23</f>
        <v>45941</v>
      </c>
      <c r="R23" s="113">
        <f t="shared" ref="R23:R24" si="44">Q23+1</f>
        <v>45942</v>
      </c>
      <c r="S23" s="113">
        <f t="shared" ref="S23:S24" si="45">R23+4</f>
        <v>45946</v>
      </c>
      <c r="T23" s="113">
        <f t="shared" ref="T23:T24" si="46">S23</f>
        <v>45946</v>
      </c>
      <c r="U23" s="113">
        <f>T23+1</f>
        <v>45947</v>
      </c>
      <c r="V23" s="113"/>
      <c r="W23" s="113"/>
      <c r="X23" s="113"/>
      <c r="Y23" s="113">
        <f t="shared" ref="Y23:Y24" si="47">U23</f>
        <v>45947</v>
      </c>
      <c r="Z23" s="113">
        <f>Y23+1</f>
        <v>45948</v>
      </c>
      <c r="AA23" s="113">
        <f>Z23</f>
        <v>45948</v>
      </c>
      <c r="AB23" s="113"/>
      <c r="AC23" s="113">
        <f>AA23+1</f>
        <v>45949</v>
      </c>
      <c r="AD23" s="113">
        <f t="shared" ref="AD23:AD24" si="48">AC23</f>
        <v>45949</v>
      </c>
      <c r="AE23" s="113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6">
        <f t="shared" ref="AL23:AL24" si="49">AE23+6</f>
        <v>45956</v>
      </c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</row>
    <row r="24" ht="25.5" customHeight="1">
      <c r="A24" s="69" t="s">
        <v>157</v>
      </c>
      <c r="B24" s="102" t="s">
        <v>20</v>
      </c>
      <c r="C24" s="127">
        <f t="shared" si="40"/>
        <v>45950</v>
      </c>
      <c r="D24" s="107">
        <f t="shared" si="41"/>
        <v>45950</v>
      </c>
      <c r="E24" s="107">
        <f t="shared" si="42"/>
        <v>45951</v>
      </c>
      <c r="F24" s="102" t="s">
        <v>95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4">
        <f>'STF 2'!AA25+1</f>
        <v>45957</v>
      </c>
      <c r="Q24" s="113">
        <f t="shared" si="43"/>
        <v>45957</v>
      </c>
      <c r="R24" s="113">
        <f t="shared" si="44"/>
        <v>45958</v>
      </c>
      <c r="S24" s="113">
        <f t="shared" si="45"/>
        <v>45962</v>
      </c>
      <c r="T24" s="107">
        <f t="shared" si="46"/>
        <v>45962</v>
      </c>
      <c r="U24" s="107">
        <f>T24+1</f>
        <v>45963</v>
      </c>
      <c r="V24" s="107"/>
      <c r="W24" s="107"/>
      <c r="X24" s="107"/>
      <c r="Y24" s="107">
        <f t="shared" si="47"/>
        <v>45963</v>
      </c>
      <c r="Z24" s="107">
        <f>Y24</f>
        <v>45963</v>
      </c>
      <c r="AA24" s="107">
        <f>Z24+1</f>
        <v>45964</v>
      </c>
      <c r="AB24" s="107"/>
      <c r="AC24" s="107">
        <f>AA24+1</f>
        <v>45965</v>
      </c>
      <c r="AD24" s="107">
        <f t="shared" si="48"/>
        <v>45965</v>
      </c>
      <c r="AE24" s="107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7">
        <f t="shared" si="49"/>
        <v>45972</v>
      </c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</row>
    <row r="25" ht="18.0" customHeight="1">
      <c r="A25" s="130"/>
      <c r="B25" s="59"/>
      <c r="C25" s="131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2"/>
      <c r="AN25" s="132"/>
      <c r="AO25" s="132"/>
      <c r="AP25" s="132"/>
      <c r="AQ25" s="132"/>
      <c r="AR25" s="132"/>
      <c r="AS25" s="132"/>
      <c r="AT25" s="132"/>
      <c r="AU25" s="132"/>
      <c r="AV25" s="132"/>
      <c r="AW25" s="132"/>
      <c r="AX25" s="132"/>
      <c r="AY25" s="132"/>
      <c r="AZ25" s="132"/>
      <c r="BA25" s="132"/>
    </row>
    <row r="26" ht="25.5" customHeight="1">
      <c r="A26" s="7" t="s">
        <v>1</v>
      </c>
      <c r="B26" s="96" t="s">
        <v>2</v>
      </c>
      <c r="C26" s="13" t="s">
        <v>108</v>
      </c>
      <c r="D26" s="10"/>
      <c r="E26" s="11"/>
      <c r="F26" s="97" t="s">
        <v>2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" t="s">
        <v>109</v>
      </c>
      <c r="Q26" s="10"/>
      <c r="R26" s="11"/>
      <c r="S26" s="13" t="s">
        <v>110</v>
      </c>
      <c r="T26" s="10"/>
      <c r="U26" s="11"/>
      <c r="V26" s="107"/>
      <c r="W26" s="107"/>
      <c r="X26" s="107"/>
      <c r="Y26" s="13" t="s">
        <v>50</v>
      </c>
      <c r="Z26" s="10"/>
      <c r="AA26" s="11"/>
      <c r="AB26" s="107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8" t="s">
        <v>9</v>
      </c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5"/>
      <c r="H27" s="135"/>
      <c r="I27" s="135"/>
      <c r="J27" s="135"/>
      <c r="K27" s="135"/>
      <c r="L27" s="135"/>
      <c r="M27" s="135"/>
      <c r="N27" s="135"/>
      <c r="O27" s="135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7"/>
      <c r="W27" s="107"/>
      <c r="X27" s="107"/>
      <c r="Y27" s="17" t="s">
        <v>10</v>
      </c>
      <c r="Z27" s="17" t="s">
        <v>11</v>
      </c>
      <c r="AA27" s="17" t="s">
        <v>12</v>
      </c>
      <c r="AB27" s="107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113</v>
      </c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</row>
    <row r="28" ht="25.5" customHeight="1">
      <c r="A28" s="71" t="s">
        <v>71</v>
      </c>
      <c r="B28" s="21" t="s">
        <v>98</v>
      </c>
      <c r="C28" s="127">
        <f t="shared" ref="C28:C29" si="50">AL23</f>
        <v>45956</v>
      </c>
      <c r="D28" s="113">
        <f t="shared" ref="D28:D30" si="51">C28</f>
        <v>45956</v>
      </c>
      <c r="E28" s="113">
        <f t="shared" ref="E28:E30" si="52">D28+2</f>
        <v>45958</v>
      </c>
      <c r="F28" s="21" t="s">
        <v>99</v>
      </c>
      <c r="G28" s="135"/>
      <c r="H28" s="135"/>
      <c r="I28" s="135"/>
      <c r="J28" s="135"/>
      <c r="K28" s="135"/>
      <c r="L28" s="135"/>
      <c r="M28" s="135"/>
      <c r="N28" s="135"/>
      <c r="O28" s="135"/>
      <c r="P28" s="134">
        <f t="shared" ref="P28:P30" si="53">E28+6</f>
        <v>45964</v>
      </c>
      <c r="Q28" s="113">
        <f t="shared" ref="Q28:Q30" si="54">P28</f>
        <v>45964</v>
      </c>
      <c r="R28" s="113">
        <f t="shared" ref="R28:R30" si="55">Q28+1</f>
        <v>45965</v>
      </c>
      <c r="S28" s="113">
        <f t="shared" ref="S28:S30" si="56">R28</f>
        <v>45965</v>
      </c>
      <c r="T28" s="107">
        <f t="shared" ref="T28:T30" si="57">S28+1</f>
        <v>45966</v>
      </c>
      <c r="U28" s="107">
        <f t="shared" ref="U28:U30" si="58">T28</f>
        <v>45966</v>
      </c>
      <c r="V28" s="107"/>
      <c r="W28" s="107"/>
      <c r="X28" s="107"/>
      <c r="Y28" s="107">
        <f t="shared" ref="Y28:Y30" si="59">U28+1</f>
        <v>45967</v>
      </c>
      <c r="Z28" s="107">
        <f t="shared" ref="Z28:Z30" si="60">Y28</f>
        <v>45967</v>
      </c>
      <c r="AA28" s="107">
        <f t="shared" ref="AA28:AA30" si="61">Z28+1</f>
        <v>45968</v>
      </c>
      <c r="AB28" s="107"/>
      <c r="AC28" s="107">
        <f t="shared" ref="AC28:AC30" si="62">AA28+3</f>
        <v>45971</v>
      </c>
      <c r="AD28" s="107">
        <f t="shared" ref="AD28:AD30" si="63">AC28+1</f>
        <v>45972</v>
      </c>
      <c r="AE28" s="107">
        <f t="shared" ref="AE28:AE30" si="64">AD28</f>
        <v>45972</v>
      </c>
      <c r="AF28" s="57" t="s">
        <v>20</v>
      </c>
      <c r="AG28" s="58"/>
      <c r="AH28" s="59"/>
      <c r="AI28" s="57"/>
      <c r="AJ28" s="58"/>
      <c r="AK28" s="59"/>
      <c r="AL28" s="107">
        <f t="shared" ref="AL28:AL30" si="65">AE28+4</f>
        <v>45976</v>
      </c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</row>
    <row r="29" ht="25.5" customHeight="1">
      <c r="A29" s="69" t="s">
        <v>158</v>
      </c>
      <c r="B29" s="102" t="s">
        <v>101</v>
      </c>
      <c r="C29" s="127">
        <f t="shared" si="50"/>
        <v>45972</v>
      </c>
      <c r="D29" s="113">
        <f t="shared" si="51"/>
        <v>45972</v>
      </c>
      <c r="E29" s="113">
        <f t="shared" si="52"/>
        <v>45974</v>
      </c>
      <c r="F29" s="21" t="s">
        <v>102</v>
      </c>
      <c r="G29" s="135"/>
      <c r="H29" s="135"/>
      <c r="I29" s="135"/>
      <c r="J29" s="135"/>
      <c r="K29" s="135"/>
      <c r="L29" s="135"/>
      <c r="M29" s="135"/>
      <c r="N29" s="135"/>
      <c r="O29" s="135"/>
      <c r="P29" s="134">
        <f t="shared" si="53"/>
        <v>45980</v>
      </c>
      <c r="Q29" s="113">
        <f t="shared" si="54"/>
        <v>45980</v>
      </c>
      <c r="R29" s="113">
        <f t="shared" si="55"/>
        <v>45981</v>
      </c>
      <c r="S29" s="113">
        <f t="shared" si="56"/>
        <v>45981</v>
      </c>
      <c r="T29" s="107">
        <f t="shared" si="57"/>
        <v>45982</v>
      </c>
      <c r="U29" s="107">
        <f t="shared" si="58"/>
        <v>45982</v>
      </c>
      <c r="V29" s="107"/>
      <c r="W29" s="107"/>
      <c r="X29" s="107"/>
      <c r="Y29" s="107">
        <f t="shared" si="59"/>
        <v>45983</v>
      </c>
      <c r="Z29" s="107">
        <f t="shared" si="60"/>
        <v>45983</v>
      </c>
      <c r="AA29" s="107">
        <f t="shared" si="61"/>
        <v>45984</v>
      </c>
      <c r="AB29" s="107"/>
      <c r="AC29" s="107">
        <f t="shared" si="62"/>
        <v>45987</v>
      </c>
      <c r="AD29" s="107">
        <f t="shared" si="63"/>
        <v>45988</v>
      </c>
      <c r="AE29" s="107">
        <f t="shared" si="64"/>
        <v>45988</v>
      </c>
      <c r="AF29" s="57" t="s">
        <v>20</v>
      </c>
      <c r="AG29" s="58"/>
      <c r="AH29" s="59"/>
      <c r="AI29" s="57"/>
      <c r="AJ29" s="58"/>
      <c r="AK29" s="59"/>
      <c r="AL29" s="107">
        <f t="shared" si="65"/>
        <v>45992</v>
      </c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</row>
    <row r="30" ht="25.5" customHeight="1">
      <c r="A30" s="71" t="s">
        <v>71</v>
      </c>
      <c r="B30" s="21" t="s">
        <v>159</v>
      </c>
      <c r="C30" s="127">
        <f>AL28</f>
        <v>45976</v>
      </c>
      <c r="D30" s="113">
        <f t="shared" si="51"/>
        <v>45976</v>
      </c>
      <c r="E30" s="113">
        <f t="shared" si="52"/>
        <v>45978</v>
      </c>
      <c r="F30" s="21" t="s">
        <v>99</v>
      </c>
      <c r="G30" s="135"/>
      <c r="H30" s="135"/>
      <c r="I30" s="135"/>
      <c r="J30" s="135"/>
      <c r="K30" s="135"/>
      <c r="L30" s="135"/>
      <c r="M30" s="135"/>
      <c r="N30" s="135"/>
      <c r="O30" s="135"/>
      <c r="P30" s="134">
        <f t="shared" si="53"/>
        <v>45984</v>
      </c>
      <c r="Q30" s="113">
        <f t="shared" si="54"/>
        <v>45984</v>
      </c>
      <c r="R30" s="113">
        <f t="shared" si="55"/>
        <v>45985</v>
      </c>
      <c r="S30" s="113">
        <f t="shared" si="56"/>
        <v>45985</v>
      </c>
      <c r="T30" s="107">
        <f t="shared" si="57"/>
        <v>45986</v>
      </c>
      <c r="U30" s="107">
        <f t="shared" si="58"/>
        <v>45986</v>
      </c>
      <c r="V30" s="107"/>
      <c r="W30" s="107"/>
      <c r="X30" s="107"/>
      <c r="Y30" s="107">
        <f t="shared" si="59"/>
        <v>45987</v>
      </c>
      <c r="Z30" s="107">
        <f t="shared" si="60"/>
        <v>45987</v>
      </c>
      <c r="AA30" s="107">
        <f t="shared" si="61"/>
        <v>45988</v>
      </c>
      <c r="AB30" s="107"/>
      <c r="AC30" s="107">
        <f t="shared" si="62"/>
        <v>45991</v>
      </c>
      <c r="AD30" s="107">
        <f t="shared" si="63"/>
        <v>45992</v>
      </c>
      <c r="AE30" s="107">
        <f t="shared" si="64"/>
        <v>45992</v>
      </c>
      <c r="AF30" s="57" t="s">
        <v>20</v>
      </c>
      <c r="AG30" s="58"/>
      <c r="AH30" s="59"/>
      <c r="AI30" s="57"/>
      <c r="AJ30" s="58"/>
      <c r="AK30" s="59"/>
      <c r="AL30" s="107">
        <f t="shared" si="65"/>
        <v>45996</v>
      </c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</row>
    <row r="31" ht="25.5" customHeight="1">
      <c r="A31" s="136"/>
      <c r="B31" s="137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</row>
    <row r="32" ht="25.5" customHeight="1">
      <c r="A32" s="138" t="s">
        <v>105</v>
      </c>
      <c r="B32" s="8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2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39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2"/>
      <c r="AN33" s="140"/>
      <c r="AO33" s="140"/>
      <c r="AP33" s="140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3.25" customHeight="1">
      <c r="A34" s="139"/>
      <c r="B34" s="141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2"/>
      <c r="AN34" s="140"/>
      <c r="AO34" s="140"/>
      <c r="AP34" s="140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3.25" customHeight="1">
      <c r="A35" s="139"/>
      <c r="B35" s="141"/>
      <c r="AM35" s="140"/>
      <c r="AN35" s="140"/>
      <c r="AO35" s="140"/>
      <c r="AP35" s="140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27.0" customHeight="1">
      <c r="A36" s="90" t="s">
        <v>42</v>
      </c>
      <c r="B36" s="142"/>
      <c r="C36" s="142"/>
      <c r="D36" s="142"/>
      <c r="E36" s="142"/>
      <c r="F36" s="142"/>
      <c r="G36" s="142"/>
      <c r="H36" s="142"/>
      <c r="I36" s="142"/>
      <c r="J36" s="143"/>
      <c r="K36" s="143"/>
      <c r="L36" s="143"/>
      <c r="M36" s="143"/>
      <c r="N36" s="143"/>
      <c r="O36" s="143"/>
      <c r="P36" s="143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28.5" customHeight="1">
      <c r="A37" s="39" t="s">
        <v>43</v>
      </c>
      <c r="B37" s="144">
        <v>45910.0</v>
      </c>
      <c r="C37" s="95"/>
      <c r="D37" s="93"/>
      <c r="E37" s="93"/>
      <c r="F37" s="93"/>
      <c r="G37" s="93"/>
      <c r="H37" s="93"/>
      <c r="I37" s="93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</row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F36233F2-A8C1-4279-856F-EE62D98B6D78}" filter="1" showAutoFilter="1">
      <autoFilter ref="$A$2:$BA$3">
        <filterColumn colId="0">
          <filters blank="1"/>
        </filterColumn>
      </autoFilter>
    </customSheetView>
  </customSheetViews>
  <mergeCells count="126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