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64C5240E_E308_47A4_949D_EEE7C877EA4F_.wvu.FilterData">'STF 3'!$A$2:$BA$3</definedName>
  </definedNames>
  <calcPr/>
  <customWorkbookViews>
    <customWorkbookView activeSheetId="0" maximized="1" windowHeight="0" windowWidth="0" guid="{64C5240E-E308-47A4-949D-EEE7C877EA4F}" name="Filter 1"/>
  </customWorkbookViews>
</workbook>
</file>

<file path=xl/sharedStrings.xml><?xml version="1.0" encoding="utf-8"?>
<sst xmlns="http://schemas.openxmlformats.org/spreadsheetml/2006/main" count="384" uniqueCount="134">
  <si>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</si>
  <si>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</si>
  <si>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</si>
  <si>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</si>
  <si>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</si>
  <si>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</si>
  <si>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</si>
  <si>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</si>
  <si>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</si>
  <si>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</si>
  <si>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</si>
  <si>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</si>
  <si>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</si>
  <si>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</si>
  <si>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</si>
  <si>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</si>
  <si>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</si>
  <si>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</si>
  <si>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</si>
  <si>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</si>
  <si>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</si>
  <si>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</si>
  <si>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</si>
  <si>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</si>
  <si>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</si>
  <si>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</si>
  <si>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</si>
  <si>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</si>
  <si>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</si>
  <si>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</si>
  <si>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</si>
  <si>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</si>
  <si>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</si>
  <si>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</si>
  <si>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</si>
  <si>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</si>
  <si>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</si>
  <si>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</si>
  <si>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</si>
  <si>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</si>
  <si>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</si>
  <si>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</si>
  <si>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</si>
  <si>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</si>
  <si>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</si>
  <si>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</si>
  <si>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</si>
  <si>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</si>
  <si>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</si>
  <si>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</si>
  <si>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</si>
  <si>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</si>
  <si>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</si>
  <si>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</si>
  <si>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</si>
  <si>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</si>
  <si>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</si>
  <si>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</si>
  <si>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</si>
  <si>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</si>
  <si>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</si>
  <si>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</si>
  <si>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</si>
  <si>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</si>
  <si>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</si>
  <si>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</si>
  <si>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</si>
  <si>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</si>
  <si>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</si>
  <si>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</si>
  <si>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</si>
  <si>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</si>
  <si>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</si>
  <si>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</si>
  <si>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</si>
  <si>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</si>
  <si>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</si>
  <si>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</si>
  <si>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</si>
  <si>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</si>
  <si>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</si>
  <si>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</si>
  <si>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</si>
  <si>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</si>
  <si>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</si>
  <si>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</si>
  <si>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</si>
  <si>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</si>
  <si>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</si>
  <si>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</si>
  <si>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</si>
  <si>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</si>
  <si>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</si>
  <si>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</si>
  <si>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</si>
  <si>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</si>
  <si>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</si>
  <si>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</si>
  <si>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</si>
  <si>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</si>
  <si>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</si>
  <si>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ETA 07 AUG</t>
  </si>
  <si>
    <t>ETD 08 AUG</t>
  </si>
  <si>
    <t>NANSHA</t>
  </si>
  <si>
    <t>ETA 11 AUG</t>
  </si>
  <si>
    <t>ETD 12 AUG</t>
  </si>
  <si>
    <t>YANTIAN</t>
  </si>
  <si>
    <t>ETA 13 AUG</t>
  </si>
  <si>
    <t>ETD 13 AUG</t>
  </si>
  <si>
    <t>XIAMEN</t>
  </si>
  <si>
    <t>ETA 14 AUG</t>
  </si>
  <si>
    <t>ETD 15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</si>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</sst>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d\ dd\-mmm"/>
    <numFmt numFmtId="166" formatCode="dd&quot;.&quot;mm&quot;.&quot;yyyy"/>
    <numFmt numFmtId="167" formatCode="dd.mm.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4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5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6" xfId="0" applyAlignment="1" applyBorder="1" applyFont="1" applyNumberFormat="1">
      <alignment horizontal="center" shrinkToFit="0" vertical="center" wrapText="0"/>
    </xf>
    <xf borderId="11" fillId="0" fontId="34" numFmtId="166" xfId="0" applyAlignment="1" applyBorder="1" applyFont="1" applyNumberFormat="1">
      <alignment horizontal="center" shrinkToFit="0" vertical="center" wrapText="0"/>
    </xf>
    <xf borderId="11" fillId="0" fontId="34" numFmtId="166" xfId="0" applyAlignment="1" applyBorder="1" applyFont="1" applyNumberFormat="1">
      <alignment horizontal="center" readingOrder="0" shrinkToFit="0" vertical="center" wrapText="0"/>
    </xf>
    <xf borderId="11" fillId="0" fontId="11" numFmtId="166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6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11" numFmtId="167" xfId="0" applyAlignment="1" applyBorder="1" applyFont="1" applyNumberFormat="1">
      <alignment horizontal="center" readingOrder="0" shrinkToFit="0" vertical="center" wrapText="0"/>
    </xf>
    <xf borderId="11" fillId="7" fontId="33" numFmtId="0" xfId="0" applyAlignment="1" applyBorder="1" applyFill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6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5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9" numFmtId="166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6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 t="shared" ref="AD6:AD7" si="17"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9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30">
        <f t="shared" si="8"/>
        <v>45873</v>
      </c>
      <c r="AC7" s="30">
        <f t="shared" si="13"/>
        <v>45873</v>
      </c>
      <c r="AD7" s="30">
        <f t="shared" si="17"/>
        <v>45873</v>
      </c>
      <c r="AE7" s="30">
        <f>AD7+3</f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6">
        <f t="shared" si="10"/>
        <v>45876</v>
      </c>
      <c r="D8" s="26">
        <f t="shared" ref="D8:D13" si="18">C8</f>
        <v>45876</v>
      </c>
      <c r="E8" s="26">
        <f>D8+2</f>
        <v>45878</v>
      </c>
      <c r="F8" s="21" t="s">
        <v>26</v>
      </c>
      <c r="G8" s="26">
        <f>E8+2</f>
        <v>45880</v>
      </c>
      <c r="H8" s="26">
        <f>G8</f>
        <v>45880</v>
      </c>
      <c r="I8" s="26">
        <f>H8+1</f>
        <v>45881</v>
      </c>
      <c r="J8" s="12"/>
      <c r="K8" s="12"/>
      <c r="L8" s="12"/>
      <c r="M8" s="30">
        <f>I8+2</f>
        <v>45883</v>
      </c>
      <c r="N8" s="30">
        <f t="shared" ref="N8:N13" si="19">M8</f>
        <v>45883</v>
      </c>
      <c r="O8" s="30">
        <f t="shared" ref="O8:O13" si="20">N8+1</f>
        <v>45884</v>
      </c>
      <c r="P8" s="28" t="s">
        <v>20</v>
      </c>
      <c r="Q8" s="10"/>
      <c r="R8" s="11"/>
      <c r="S8" s="30">
        <f>O8+1</f>
        <v>45885</v>
      </c>
      <c r="T8" s="30">
        <f t="shared" si="5"/>
        <v>45885</v>
      </c>
      <c r="U8" s="30">
        <f t="shared" si="16"/>
        <v>45886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30">
        <f t="shared" ref="AE8:AE13" si="21">U8+5</f>
        <v>45891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45891</v>
      </c>
      <c r="D9" s="26">
        <f t="shared" si="18"/>
        <v>45891</v>
      </c>
      <c r="E9" s="26">
        <f t="shared" ref="E9:E13" si="22">D9+1</f>
        <v>45892</v>
      </c>
      <c r="F9" s="21" t="s">
        <v>28</v>
      </c>
      <c r="G9" s="28" t="s">
        <v>20</v>
      </c>
      <c r="H9" s="10"/>
      <c r="I9" s="11"/>
      <c r="J9" s="12"/>
      <c r="K9" s="12"/>
      <c r="L9" s="12"/>
      <c r="M9" s="30">
        <f t="shared" ref="M9:M13" si="23">E9+4</f>
        <v>45896</v>
      </c>
      <c r="N9" s="30">
        <f t="shared" si="19"/>
        <v>45896</v>
      </c>
      <c r="O9" s="30">
        <f t="shared" si="20"/>
        <v>45897</v>
      </c>
      <c r="P9" s="28" t="s">
        <v>20</v>
      </c>
      <c r="Q9" s="10"/>
      <c r="R9" s="11"/>
      <c r="S9" s="30">
        <f t="shared" ref="S9:S13" si="24">O9+1</f>
        <v>45898</v>
      </c>
      <c r="T9" s="30">
        <f t="shared" si="5"/>
        <v>45898</v>
      </c>
      <c r="U9" s="30">
        <f t="shared" si="16"/>
        <v>45899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21"/>
        <v>45904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45904</v>
      </c>
      <c r="D10" s="26">
        <f t="shared" si="18"/>
        <v>45904</v>
      </c>
      <c r="E10" s="26">
        <f t="shared" si="22"/>
        <v>45905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si="23"/>
        <v>45909</v>
      </c>
      <c r="N10" s="30">
        <f t="shared" si="19"/>
        <v>45909</v>
      </c>
      <c r="O10" s="30">
        <f t="shared" si="20"/>
        <v>45910</v>
      </c>
      <c r="P10" s="28" t="s">
        <v>20</v>
      </c>
      <c r="Q10" s="10"/>
      <c r="R10" s="11"/>
      <c r="S10" s="30">
        <f t="shared" si="24"/>
        <v>45911</v>
      </c>
      <c r="T10" s="30">
        <f t="shared" si="5"/>
        <v>45911</v>
      </c>
      <c r="U10" s="30">
        <f t="shared" si="16"/>
        <v>45912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21"/>
        <v>45917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45917</v>
      </c>
      <c r="D11" s="26">
        <f t="shared" si="18"/>
        <v>45917</v>
      </c>
      <c r="E11" s="26">
        <f t="shared" si="22"/>
        <v>45918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3"/>
        <v>45922</v>
      </c>
      <c r="N11" s="30">
        <f t="shared" si="19"/>
        <v>45922</v>
      </c>
      <c r="O11" s="30">
        <f t="shared" si="20"/>
        <v>45923</v>
      </c>
      <c r="P11" s="28" t="s">
        <v>20</v>
      </c>
      <c r="Q11" s="10"/>
      <c r="R11" s="11"/>
      <c r="S11" s="30">
        <f t="shared" si="24"/>
        <v>45924</v>
      </c>
      <c r="T11" s="30">
        <f t="shared" si="5"/>
        <v>45924</v>
      </c>
      <c r="U11" s="30">
        <f t="shared" si="16"/>
        <v>45925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21"/>
        <v>45930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45930</v>
      </c>
      <c r="D12" s="26">
        <f t="shared" si="18"/>
        <v>45930</v>
      </c>
      <c r="E12" s="26">
        <f t="shared" si="22"/>
        <v>45931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3"/>
        <v>45935</v>
      </c>
      <c r="N12" s="30">
        <f t="shared" si="19"/>
        <v>45935</v>
      </c>
      <c r="O12" s="30">
        <f t="shared" si="20"/>
        <v>45936</v>
      </c>
      <c r="P12" s="28" t="s">
        <v>20</v>
      </c>
      <c r="Q12" s="10"/>
      <c r="R12" s="11"/>
      <c r="S12" s="30">
        <f t="shared" si="24"/>
        <v>45937</v>
      </c>
      <c r="T12" s="30">
        <f t="shared" si="5"/>
        <v>45937</v>
      </c>
      <c r="U12" s="30">
        <f t="shared" si="16"/>
        <v>45938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21"/>
        <v>45943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45943</v>
      </c>
      <c r="D13" s="26">
        <f t="shared" si="18"/>
        <v>45943</v>
      </c>
      <c r="E13" s="26">
        <f t="shared" si="22"/>
        <v>45944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3"/>
        <v>45948</v>
      </c>
      <c r="N13" s="30">
        <f t="shared" si="19"/>
        <v>45948</v>
      </c>
      <c r="O13" s="30">
        <f t="shared" si="20"/>
        <v>45949</v>
      </c>
      <c r="P13" s="28" t="s">
        <v>20</v>
      </c>
      <c r="Q13" s="10"/>
      <c r="R13" s="11"/>
      <c r="S13" s="30">
        <f t="shared" si="24"/>
        <v>45950</v>
      </c>
      <c r="T13" s="30">
        <f t="shared" si="5"/>
        <v>45950</v>
      </c>
      <c r="U13" s="30">
        <f t="shared" si="16"/>
        <v>45951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21"/>
        <v>45956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1"/>
      <c r="B14" s="32"/>
      <c r="C14" s="32"/>
      <c r="D14" s="32"/>
      <c r="E14" s="3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1" t="s">
        <v>37</v>
      </c>
      <c r="B15" s="32"/>
      <c r="C15" s="32"/>
      <c r="D15" s="32"/>
      <c r="E15" s="3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3"/>
      <c r="B16" s="33"/>
      <c r="C16" s="33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5" t="s">
        <v>38</v>
      </c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  <c r="S17" s="38"/>
      <c r="T17" s="38"/>
      <c r="U17" s="38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ht="15.75" customHeight="1">
      <c r="A18" s="39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45873.0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hidden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9.78"/>
    <col customWidth="1" hidden="1" min="28" max="30" width="9.11"/>
    <col customWidth="1" hidden="1" min="31" max="33" width="8.67"/>
    <col customWidth="1" min="34" max="36" width="8.67"/>
    <col customWidth="1" min="37" max="37" width="16.0"/>
  </cols>
  <sheetData>
    <row r="1" ht="62.25" customHeight="1">
      <c r="A1" s="1"/>
      <c r="B1" s="2"/>
      <c r="C1" s="4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42</v>
      </c>
      <c r="D2" s="10"/>
      <c r="E2" s="11"/>
      <c r="F2" s="45" t="s">
        <v>2</v>
      </c>
      <c r="G2" s="13" t="s">
        <v>43</v>
      </c>
      <c r="H2" s="10"/>
      <c r="I2" s="11"/>
      <c r="J2" s="46" t="s">
        <v>6</v>
      </c>
      <c r="K2" s="10"/>
      <c r="L2" s="11"/>
      <c r="M2" s="13" t="s">
        <v>44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47</v>
      </c>
      <c r="B4" s="54" t="s">
        <v>48</v>
      </c>
      <c r="C4" s="55">
        <v>45814.0</v>
      </c>
      <c r="D4" s="56">
        <f t="shared" ref="D4:D14" si="1">C4</f>
        <v>45814</v>
      </c>
      <c r="E4" s="56">
        <f t="shared" ref="E4:E6" si="2">D4+2</f>
        <v>45816</v>
      </c>
      <c r="F4" s="54" t="s">
        <v>49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47</v>
      </c>
      <c r="B5" s="54" t="s">
        <v>50</v>
      </c>
      <c r="C5" s="56">
        <f t="shared" ref="C5:C14" si="3">AK4</f>
        <v>45829</v>
      </c>
      <c r="D5" s="56">
        <f t="shared" si="1"/>
        <v>45829</v>
      </c>
      <c r="E5" s="56">
        <f t="shared" si="2"/>
        <v>45831</v>
      </c>
      <c r="F5" s="54" t="s">
        <v>51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customHeight="1">
      <c r="A6" s="53" t="s">
        <v>47</v>
      </c>
      <c r="B6" s="54" t="s">
        <v>52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53</v>
      </c>
      <c r="G6" s="57"/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14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customHeight="1">
      <c r="A7" s="53" t="s">
        <v>47</v>
      </c>
      <c r="B7" s="54" t="s">
        <v>54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55</v>
      </c>
      <c r="G7" s="57"/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3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customHeight="1">
      <c r="A8" s="53" t="s">
        <v>47</v>
      </c>
      <c r="B8" s="54" t="s">
        <v>56</v>
      </c>
      <c r="C8" s="64">
        <f t="shared" si="3"/>
        <v>45875</v>
      </c>
      <c r="D8" s="64">
        <f t="shared" si="1"/>
        <v>45875</v>
      </c>
      <c r="E8" s="64">
        <f t="shared" ref="E8:E14" si="10">D8+2</f>
        <v>45877</v>
      </c>
      <c r="F8" s="54" t="s">
        <v>57</v>
      </c>
      <c r="G8" s="57"/>
      <c r="H8" s="58"/>
      <c r="I8" s="59"/>
      <c r="J8" s="60"/>
      <c r="K8" s="60"/>
      <c r="L8" s="60"/>
      <c r="M8" s="61"/>
      <c r="P8" s="57"/>
      <c r="Q8" s="58"/>
      <c r="R8" s="59"/>
      <c r="S8" s="63">
        <f t="shared" si="7"/>
        <v>45881</v>
      </c>
      <c r="T8" s="63">
        <f t="shared" ref="T8:T14" si="11">S8</f>
        <v>45881</v>
      </c>
      <c r="U8" s="63">
        <f t="shared" ref="U8:U14" si="12">T8+1</f>
        <v>45882</v>
      </c>
      <c r="V8" s="57"/>
      <c r="W8" s="58"/>
      <c r="X8" s="59"/>
      <c r="Y8" s="65" t="s">
        <v>58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3">
        <f>U8+4</f>
        <v>45886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47</v>
      </c>
      <c r="B9" s="54" t="s">
        <v>59</v>
      </c>
      <c r="C9" s="64">
        <f t="shared" si="3"/>
        <v>45886</v>
      </c>
      <c r="D9" s="64">
        <f t="shared" si="1"/>
        <v>45886</v>
      </c>
      <c r="E9" s="64">
        <f t="shared" si="10"/>
        <v>45888</v>
      </c>
      <c r="F9" s="54" t="s">
        <v>60</v>
      </c>
      <c r="G9" s="57"/>
      <c r="H9" s="58"/>
      <c r="I9" s="59"/>
      <c r="J9" s="60"/>
      <c r="K9" s="60"/>
      <c r="L9" s="60"/>
      <c r="M9" s="61"/>
      <c r="P9" s="57"/>
      <c r="Q9" s="58"/>
      <c r="R9" s="59"/>
      <c r="S9" s="63">
        <f t="shared" si="7"/>
        <v>45892</v>
      </c>
      <c r="T9" s="63">
        <f t="shared" si="11"/>
        <v>45892</v>
      </c>
      <c r="U9" s="63">
        <f t="shared" si="12"/>
        <v>45893</v>
      </c>
      <c r="V9" s="57"/>
      <c r="W9" s="58"/>
      <c r="X9" s="59"/>
      <c r="Y9" s="57" t="s">
        <v>20</v>
      </c>
      <c r="Z9" s="58"/>
      <c r="AA9" s="59"/>
      <c r="AB9" s="57"/>
      <c r="AC9" s="58"/>
      <c r="AD9" s="59"/>
      <c r="AE9" s="63"/>
      <c r="AF9" s="64"/>
      <c r="AG9" s="64"/>
      <c r="AH9" s="63">
        <f t="shared" ref="AH9:AH14" si="14">U9+2</f>
        <v>45895</v>
      </c>
      <c r="AI9" s="63">
        <f t="shared" ref="AI9:AJ9" si="13">AH9</f>
        <v>45895</v>
      </c>
      <c r="AJ9" s="63">
        <f t="shared" si="13"/>
        <v>45895</v>
      </c>
      <c r="AK9" s="63">
        <f t="shared" ref="AK9:AK14" si="16">AJ9+2</f>
        <v>45897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47</v>
      </c>
      <c r="B10" s="54" t="s">
        <v>61</v>
      </c>
      <c r="C10" s="64">
        <f t="shared" si="3"/>
        <v>45897</v>
      </c>
      <c r="D10" s="64">
        <f t="shared" si="1"/>
        <v>45897</v>
      </c>
      <c r="E10" s="64">
        <f t="shared" si="10"/>
        <v>45899</v>
      </c>
      <c r="F10" s="54" t="s">
        <v>62</v>
      </c>
      <c r="G10" s="57"/>
      <c r="H10" s="58"/>
      <c r="I10" s="59"/>
      <c r="J10" s="60"/>
      <c r="K10" s="60"/>
      <c r="L10" s="60"/>
      <c r="M10" s="61"/>
      <c r="P10" s="57"/>
      <c r="Q10" s="58"/>
      <c r="R10" s="59"/>
      <c r="S10" s="63">
        <f t="shared" si="7"/>
        <v>45903</v>
      </c>
      <c r="T10" s="63">
        <f t="shared" si="11"/>
        <v>45903</v>
      </c>
      <c r="U10" s="63">
        <f t="shared" si="12"/>
        <v>45904</v>
      </c>
      <c r="V10" s="57"/>
      <c r="W10" s="58"/>
      <c r="X10" s="59"/>
      <c r="Y10" s="57" t="s">
        <v>20</v>
      </c>
      <c r="Z10" s="58"/>
      <c r="AA10" s="59"/>
      <c r="AB10" s="57"/>
      <c r="AC10" s="58"/>
      <c r="AD10" s="59"/>
      <c r="AE10" s="63"/>
      <c r="AF10" s="64"/>
      <c r="AG10" s="64"/>
      <c r="AH10" s="63">
        <f t="shared" si="14"/>
        <v>45906</v>
      </c>
      <c r="AI10" s="63">
        <f t="shared" ref="AI10:AJ10" si="15">AH10</f>
        <v>45906</v>
      </c>
      <c r="AJ10" s="63">
        <f t="shared" si="15"/>
        <v>45906</v>
      </c>
      <c r="AK10" s="63">
        <f t="shared" si="16"/>
        <v>45908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47</v>
      </c>
      <c r="B11" s="54" t="s">
        <v>63</v>
      </c>
      <c r="C11" s="64">
        <f t="shared" si="3"/>
        <v>45908</v>
      </c>
      <c r="D11" s="64">
        <f t="shared" si="1"/>
        <v>45908</v>
      </c>
      <c r="E11" s="64">
        <f t="shared" si="10"/>
        <v>45910</v>
      </c>
      <c r="F11" s="54" t="s">
        <v>64</v>
      </c>
      <c r="G11" s="57"/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7"/>
        <v>45914</v>
      </c>
      <c r="T11" s="63">
        <f t="shared" si="11"/>
        <v>45914</v>
      </c>
      <c r="U11" s="63">
        <f t="shared" si="12"/>
        <v>45915</v>
      </c>
      <c r="V11" s="57"/>
      <c r="W11" s="58"/>
      <c r="X11" s="59"/>
      <c r="Y11" s="57" t="s">
        <v>20</v>
      </c>
      <c r="Z11" s="58"/>
      <c r="AA11" s="59"/>
      <c r="AB11" s="57"/>
      <c r="AC11" s="58"/>
      <c r="AD11" s="59"/>
      <c r="AE11" s="63"/>
      <c r="AF11" s="64"/>
      <c r="AG11" s="64"/>
      <c r="AH11" s="63">
        <f t="shared" si="14"/>
        <v>45917</v>
      </c>
      <c r="AI11" s="63">
        <f t="shared" ref="AI11:AJ11" si="17">AH11</f>
        <v>45917</v>
      </c>
      <c r="AJ11" s="63">
        <f t="shared" si="17"/>
        <v>45917</v>
      </c>
      <c r="AK11" s="63">
        <f t="shared" si="16"/>
        <v>45919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47</v>
      </c>
      <c r="B12" s="54" t="s">
        <v>65</v>
      </c>
      <c r="C12" s="64">
        <f t="shared" si="3"/>
        <v>45919</v>
      </c>
      <c r="D12" s="64">
        <f t="shared" si="1"/>
        <v>45919</v>
      </c>
      <c r="E12" s="64">
        <f t="shared" si="10"/>
        <v>45921</v>
      </c>
      <c r="F12" s="54" t="s">
        <v>66</v>
      </c>
      <c r="G12" s="57"/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7"/>
        <v>45925</v>
      </c>
      <c r="T12" s="63">
        <f t="shared" si="11"/>
        <v>45925</v>
      </c>
      <c r="U12" s="63">
        <f t="shared" si="12"/>
        <v>45926</v>
      </c>
      <c r="V12" s="57"/>
      <c r="W12" s="58"/>
      <c r="X12" s="59"/>
      <c r="Y12" s="57" t="s">
        <v>20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4"/>
        <v>45928</v>
      </c>
      <c r="AI12" s="63">
        <f t="shared" ref="AI12:AJ12" si="18">AH12</f>
        <v>45928</v>
      </c>
      <c r="AJ12" s="63">
        <f t="shared" si="18"/>
        <v>45928</v>
      </c>
      <c r="AK12" s="63">
        <f t="shared" si="16"/>
        <v>45930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47</v>
      </c>
      <c r="B13" s="54" t="s">
        <v>67</v>
      </c>
      <c r="C13" s="64">
        <f t="shared" si="3"/>
        <v>45930</v>
      </c>
      <c r="D13" s="64">
        <f t="shared" si="1"/>
        <v>45930</v>
      </c>
      <c r="E13" s="64">
        <f t="shared" si="10"/>
        <v>45932</v>
      </c>
      <c r="F13" s="54" t="s">
        <v>68</v>
      </c>
      <c r="G13" s="57"/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7"/>
        <v>45936</v>
      </c>
      <c r="T13" s="63">
        <f t="shared" si="11"/>
        <v>45936</v>
      </c>
      <c r="U13" s="63">
        <f t="shared" si="12"/>
        <v>45937</v>
      </c>
      <c r="V13" s="57"/>
      <c r="W13" s="58"/>
      <c r="X13" s="59"/>
      <c r="Y13" s="57" t="s">
        <v>20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4"/>
        <v>45939</v>
      </c>
      <c r="AI13" s="63">
        <f t="shared" ref="AI13:AJ13" si="19">AH13</f>
        <v>45939</v>
      </c>
      <c r="AJ13" s="63">
        <f t="shared" si="19"/>
        <v>45939</v>
      </c>
      <c r="AK13" s="63">
        <f t="shared" si="16"/>
        <v>45941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53" t="s">
        <v>47</v>
      </c>
      <c r="B14" s="54" t="s">
        <v>69</v>
      </c>
      <c r="C14" s="64">
        <f t="shared" si="3"/>
        <v>45941</v>
      </c>
      <c r="D14" s="64">
        <f t="shared" si="1"/>
        <v>45941</v>
      </c>
      <c r="E14" s="64">
        <f t="shared" si="10"/>
        <v>45943</v>
      </c>
      <c r="F14" s="54" t="s">
        <v>70</v>
      </c>
      <c r="G14" s="57"/>
      <c r="H14" s="58"/>
      <c r="I14" s="59"/>
      <c r="J14" s="60"/>
      <c r="K14" s="60"/>
      <c r="L14" s="60"/>
      <c r="M14" s="61"/>
      <c r="P14" s="57"/>
      <c r="Q14" s="58"/>
      <c r="R14" s="59"/>
      <c r="S14" s="63">
        <f t="shared" si="7"/>
        <v>45947</v>
      </c>
      <c r="T14" s="63">
        <f t="shared" si="11"/>
        <v>45947</v>
      </c>
      <c r="U14" s="63">
        <f t="shared" si="12"/>
        <v>45948</v>
      </c>
      <c r="V14" s="57"/>
      <c r="W14" s="58"/>
      <c r="X14" s="59"/>
      <c r="Y14" s="57" t="s">
        <v>20</v>
      </c>
      <c r="Z14" s="58"/>
      <c r="AA14" s="59"/>
      <c r="AB14" s="57"/>
      <c r="AC14" s="58"/>
      <c r="AD14" s="59"/>
      <c r="AE14" s="63"/>
      <c r="AF14" s="64"/>
      <c r="AG14" s="64"/>
      <c r="AH14" s="63">
        <f t="shared" si="14"/>
        <v>45950</v>
      </c>
      <c r="AI14" s="63">
        <f t="shared" ref="AI14:AJ14" si="20">AH14</f>
        <v>45950</v>
      </c>
      <c r="AJ14" s="63">
        <f t="shared" si="20"/>
        <v>45950</v>
      </c>
      <c r="AK14" s="63">
        <f t="shared" si="16"/>
        <v>45952</v>
      </c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69" t="s">
        <v>71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9"/>
      <c r="B18" s="39"/>
      <c r="C18" s="3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45873.0</v>
      </c>
      <c r="C19" s="74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8">
    <mergeCell ref="P9:R9"/>
    <mergeCell ref="V9:X9"/>
    <mergeCell ref="Y9:AA9"/>
    <mergeCell ref="AB9:AD9"/>
    <mergeCell ref="V10:X10"/>
    <mergeCell ref="Y10:AA10"/>
    <mergeCell ref="AB10:AD10"/>
    <mergeCell ref="Y13:AA13"/>
    <mergeCell ref="AB13:AD13"/>
    <mergeCell ref="V13:X13"/>
    <mergeCell ref="V14:X14"/>
    <mergeCell ref="Y14:AA14"/>
    <mergeCell ref="AB14:AD14"/>
    <mergeCell ref="P10:R10"/>
    <mergeCell ref="P11:R11"/>
    <mergeCell ref="V11:X11"/>
    <mergeCell ref="Y11:AA11"/>
    <mergeCell ref="AB11:AD11"/>
    <mergeCell ref="P13:R13"/>
    <mergeCell ref="P14:R14"/>
    <mergeCell ref="G12:I12"/>
    <mergeCell ref="G13:I13"/>
    <mergeCell ref="G14:I14"/>
    <mergeCell ref="G5:I5"/>
    <mergeCell ref="G6:I6"/>
    <mergeCell ref="G7:I7"/>
    <mergeCell ref="G8:I8"/>
    <mergeCell ref="G9:I9"/>
    <mergeCell ref="G10:I10"/>
    <mergeCell ref="G11:I11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12:R12"/>
    <mergeCell ref="V12:X12"/>
    <mergeCell ref="Y12:AA12"/>
    <mergeCell ref="AB12:AD12"/>
    <mergeCell ref="P4:R4"/>
    <mergeCell ref="P5:R5"/>
    <mergeCell ref="P6:R6"/>
    <mergeCell ref="V6:X6"/>
    <mergeCell ref="P7:R7"/>
    <mergeCell ref="V7:X7"/>
    <mergeCell ref="P8:R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5" t="s">
        <v>2</v>
      </c>
      <c r="C2" s="13" t="s">
        <v>73</v>
      </c>
      <c r="D2" s="10"/>
      <c r="E2" s="11"/>
      <c r="F2" s="76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5" t="s">
        <v>2</v>
      </c>
      <c r="AC2" s="13" t="s">
        <v>7</v>
      </c>
      <c r="AD2" s="10"/>
      <c r="AE2" s="11"/>
      <c r="AF2" s="47" t="s">
        <v>76</v>
      </c>
      <c r="AG2" s="10"/>
      <c r="AH2" s="11"/>
      <c r="AI2" s="47" t="s">
        <v>4</v>
      </c>
      <c r="AJ2" s="10"/>
      <c r="AK2" s="11"/>
      <c r="AL2" s="77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8"/>
      <c r="B3" s="79"/>
      <c r="C3" s="17" t="s">
        <v>10</v>
      </c>
      <c r="D3" s="17" t="s">
        <v>11</v>
      </c>
      <c r="E3" s="17" t="s">
        <v>12</v>
      </c>
      <c r="F3" s="80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1" t="s">
        <v>79</v>
      </c>
      <c r="B4" s="82" t="s">
        <v>80</v>
      </c>
      <c r="C4" s="83">
        <v>45802.0</v>
      </c>
      <c r="D4" s="84">
        <f t="shared" ref="D4:D9" si="2">C4</f>
        <v>45802</v>
      </c>
      <c r="E4" s="85">
        <f>D4+3</f>
        <v>45805</v>
      </c>
      <c r="F4" s="82" t="s">
        <v>81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86">
        <v>45811.0</v>
      </c>
      <c r="Q4" s="85">
        <f t="shared" ref="Q4:Q8" si="3">P4</f>
        <v>45811</v>
      </c>
      <c r="R4" s="85">
        <f>Q4+1</f>
        <v>45812</v>
      </c>
      <c r="S4" s="85">
        <f t="shared" ref="S4:T4" si="1">R4</f>
        <v>45812</v>
      </c>
      <c r="T4" s="85">
        <f t="shared" si="1"/>
        <v>45812</v>
      </c>
      <c r="U4" s="85">
        <f t="shared" ref="U4:U5" si="5">T4+1</f>
        <v>45813</v>
      </c>
      <c r="V4" s="87"/>
      <c r="W4" s="87"/>
      <c r="X4" s="87"/>
      <c r="Y4" s="85">
        <f>U4+1</f>
        <v>45814</v>
      </c>
      <c r="Z4" s="85">
        <f t="shared" ref="Z4:Z9" si="6">Y4</f>
        <v>45814</v>
      </c>
      <c r="AA4" s="85">
        <f>Z4+1</f>
        <v>45815</v>
      </c>
      <c r="AB4" s="87"/>
      <c r="AC4" s="85">
        <f>AA4+2</f>
        <v>45817</v>
      </c>
      <c r="AD4" s="85">
        <f t="shared" ref="AD4:AD6" si="7">AC4+3</f>
        <v>45820</v>
      </c>
      <c r="AE4" s="85">
        <f t="shared" ref="AE4:AE5" si="8">AD4+1</f>
        <v>45821</v>
      </c>
      <c r="AF4" s="88"/>
      <c r="AG4" s="89"/>
      <c r="AH4" s="89"/>
      <c r="AI4" s="57" t="s">
        <v>20</v>
      </c>
      <c r="AJ4" s="58"/>
      <c r="AK4" s="59"/>
      <c r="AL4" s="85">
        <f t="shared" ref="AL4:AL8" si="9">AE4+4</f>
        <v>45825</v>
      </c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</row>
    <row r="5" ht="24.75" hidden="1" customHeight="1">
      <c r="A5" s="91" t="s">
        <v>82</v>
      </c>
      <c r="B5" s="21" t="s">
        <v>83</v>
      </c>
      <c r="C5" s="83">
        <v>45810.0</v>
      </c>
      <c r="D5" s="92">
        <f t="shared" si="2"/>
        <v>45810</v>
      </c>
      <c r="E5" s="92">
        <f t="shared" ref="E5:E6" si="10">D5+2</f>
        <v>45812</v>
      </c>
      <c r="F5" s="21" t="s">
        <v>84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3">
        <v>45818.0</v>
      </c>
      <c r="Q5" s="92">
        <f t="shared" si="3"/>
        <v>45818</v>
      </c>
      <c r="R5" s="92">
        <f t="shared" ref="R5:R8" si="11">Q5+1</f>
        <v>45819</v>
      </c>
      <c r="S5" s="92">
        <f t="shared" ref="S5:T5" si="4">R5</f>
        <v>45819</v>
      </c>
      <c r="T5" s="92">
        <f t="shared" si="4"/>
        <v>45819</v>
      </c>
      <c r="U5" s="92">
        <f t="shared" si="5"/>
        <v>45820</v>
      </c>
      <c r="V5" s="94"/>
      <c r="W5" s="94"/>
      <c r="X5" s="94"/>
      <c r="Y5" s="92">
        <f>U5+1</f>
        <v>45821</v>
      </c>
      <c r="Z5" s="92">
        <f t="shared" si="6"/>
        <v>45821</v>
      </c>
      <c r="AA5" s="92">
        <f t="shared" ref="AA5:AA9" si="12">Z5</f>
        <v>45821</v>
      </c>
      <c r="AB5" s="94"/>
      <c r="AC5" s="92">
        <f>AA5+4</f>
        <v>45825</v>
      </c>
      <c r="AD5" s="92">
        <f t="shared" si="7"/>
        <v>45828</v>
      </c>
      <c r="AE5" s="92">
        <f t="shared" si="8"/>
        <v>45829</v>
      </c>
      <c r="AF5" s="88"/>
      <c r="AG5" s="89"/>
      <c r="AH5" s="89"/>
      <c r="AI5" s="57" t="s">
        <v>20</v>
      </c>
      <c r="AJ5" s="58"/>
      <c r="AK5" s="59"/>
      <c r="AL5" s="95">
        <f t="shared" si="9"/>
        <v>45833</v>
      </c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</row>
    <row r="6" ht="24.75" customHeight="1">
      <c r="A6" s="81" t="s">
        <v>85</v>
      </c>
      <c r="B6" s="82" t="s">
        <v>86</v>
      </c>
      <c r="C6" s="96">
        <f t="shared" ref="C6:C9" si="13">AL4</f>
        <v>45825</v>
      </c>
      <c r="D6" s="85">
        <f t="shared" si="2"/>
        <v>45825</v>
      </c>
      <c r="E6" s="85">
        <f t="shared" si="10"/>
        <v>45827</v>
      </c>
      <c r="F6" s="82" t="s">
        <v>87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85">
        <f>E6+6</f>
        <v>45833</v>
      </c>
      <c r="Q6" s="85">
        <f t="shared" si="3"/>
        <v>45833</v>
      </c>
      <c r="R6" s="85">
        <f t="shared" si="11"/>
        <v>45834</v>
      </c>
      <c r="S6" s="85">
        <f t="shared" ref="S6:S7" si="14">R6</f>
        <v>45834</v>
      </c>
      <c r="T6" s="85">
        <f t="shared" ref="T6:T8" si="15">S6+2</f>
        <v>45836</v>
      </c>
      <c r="U6" s="85">
        <f>T6</f>
        <v>45836</v>
      </c>
      <c r="V6" s="87"/>
      <c r="W6" s="87"/>
      <c r="X6" s="87"/>
      <c r="Y6" s="85">
        <f>U6+2</f>
        <v>45838</v>
      </c>
      <c r="Z6" s="85">
        <f t="shared" si="6"/>
        <v>45838</v>
      </c>
      <c r="AA6" s="85">
        <f t="shared" si="12"/>
        <v>45838</v>
      </c>
      <c r="AB6" s="87"/>
      <c r="AC6" s="85">
        <f>AA6+2</f>
        <v>45840</v>
      </c>
      <c r="AD6" s="85">
        <f t="shared" si="7"/>
        <v>45843</v>
      </c>
      <c r="AE6" s="85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85">
        <f t="shared" si="9"/>
        <v>45847</v>
      </c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</row>
    <row r="7" ht="24.75" customHeight="1">
      <c r="A7" s="91" t="s">
        <v>82</v>
      </c>
      <c r="B7" s="21" t="s">
        <v>88</v>
      </c>
      <c r="C7" s="96">
        <f t="shared" si="13"/>
        <v>45833</v>
      </c>
      <c r="D7" s="92">
        <f t="shared" si="2"/>
        <v>45833</v>
      </c>
      <c r="E7" s="92">
        <f>D7+1</f>
        <v>45834</v>
      </c>
      <c r="F7" s="21" t="s">
        <v>89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2">
        <f>E7+6</f>
        <v>45840</v>
      </c>
      <c r="Q7" s="92">
        <f t="shared" si="3"/>
        <v>45840</v>
      </c>
      <c r="R7" s="92">
        <f t="shared" si="11"/>
        <v>45841</v>
      </c>
      <c r="S7" s="92">
        <f t="shared" si="14"/>
        <v>45841</v>
      </c>
      <c r="T7" s="92">
        <f t="shared" si="15"/>
        <v>45843</v>
      </c>
      <c r="U7" s="92">
        <f>T7+1</f>
        <v>45844</v>
      </c>
      <c r="V7" s="94"/>
      <c r="W7" s="94"/>
      <c r="X7" s="94"/>
      <c r="Y7" s="92">
        <f>U7+1</f>
        <v>45845</v>
      </c>
      <c r="Z7" s="92">
        <f t="shared" si="6"/>
        <v>45845</v>
      </c>
      <c r="AA7" s="92">
        <f t="shared" si="12"/>
        <v>45845</v>
      </c>
      <c r="AB7" s="94"/>
      <c r="AC7" s="92">
        <f>AA7+4</f>
        <v>45849</v>
      </c>
      <c r="AD7" s="92">
        <f>AC7+2</f>
        <v>45851</v>
      </c>
      <c r="AE7" s="92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95">
        <f t="shared" si="9"/>
        <v>45855</v>
      </c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</row>
    <row r="8" ht="24.75" customHeight="1">
      <c r="A8" s="81" t="s">
        <v>90</v>
      </c>
      <c r="B8" s="82" t="s">
        <v>91</v>
      </c>
      <c r="C8" s="96">
        <f t="shared" si="13"/>
        <v>45847</v>
      </c>
      <c r="D8" s="85">
        <f t="shared" si="2"/>
        <v>45847</v>
      </c>
      <c r="E8" s="85">
        <f>D8+3</f>
        <v>45850</v>
      </c>
      <c r="F8" s="82" t="s">
        <v>92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85">
        <f>U8+1</f>
        <v>45860</v>
      </c>
      <c r="Q8" s="85">
        <f t="shared" si="3"/>
        <v>45860</v>
      </c>
      <c r="R8" s="85">
        <f t="shared" si="11"/>
        <v>45861</v>
      </c>
      <c r="S8" s="97">
        <f>E8+7</f>
        <v>45857</v>
      </c>
      <c r="T8" s="97">
        <f t="shared" si="15"/>
        <v>45859</v>
      </c>
      <c r="U8" s="97">
        <f>T8</f>
        <v>45859</v>
      </c>
      <c r="V8" s="87"/>
      <c r="W8" s="87"/>
      <c r="X8" s="87"/>
      <c r="Y8" s="85">
        <f>R8+1</f>
        <v>45862</v>
      </c>
      <c r="Z8" s="85">
        <f t="shared" si="6"/>
        <v>45862</v>
      </c>
      <c r="AA8" s="85">
        <f t="shared" si="12"/>
        <v>45862</v>
      </c>
      <c r="AB8" s="87"/>
      <c r="AC8" s="85">
        <f>AA8+3</f>
        <v>45865</v>
      </c>
      <c r="AD8" s="85">
        <f t="shared" ref="AD8:AE8" si="17">AC8+1</f>
        <v>45866</v>
      </c>
      <c r="AE8" s="85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87">
        <f t="shared" si="9"/>
        <v>45871</v>
      </c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</row>
    <row r="9" ht="24.75" customHeight="1">
      <c r="A9" s="91" t="s">
        <v>82</v>
      </c>
      <c r="B9" s="21" t="s">
        <v>93</v>
      </c>
      <c r="C9" s="96">
        <f t="shared" si="13"/>
        <v>45855</v>
      </c>
      <c r="D9" s="92">
        <f t="shared" si="2"/>
        <v>45855</v>
      </c>
      <c r="E9" s="92">
        <f>D9+1</f>
        <v>45856</v>
      </c>
      <c r="F9" s="21" t="s">
        <v>94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2">
        <f>E9+7</f>
        <v>45863</v>
      </c>
      <c r="Q9" s="92">
        <f>P9+1</f>
        <v>45864</v>
      </c>
      <c r="R9" s="92">
        <f>Q9</f>
        <v>45864</v>
      </c>
      <c r="S9" s="92">
        <f>R9+1</f>
        <v>45865</v>
      </c>
      <c r="T9" s="92">
        <f t="shared" ref="T9:U9" si="18">S9</f>
        <v>45865</v>
      </c>
      <c r="U9" s="92">
        <f t="shared" si="18"/>
        <v>45865</v>
      </c>
      <c r="V9" s="94"/>
      <c r="W9" s="94"/>
      <c r="X9" s="94"/>
      <c r="Y9" s="92">
        <f>U9+2</f>
        <v>45867</v>
      </c>
      <c r="Z9" s="92">
        <f t="shared" si="6"/>
        <v>45867</v>
      </c>
      <c r="AA9" s="92">
        <f t="shared" si="12"/>
        <v>45867</v>
      </c>
      <c r="AB9" s="94"/>
      <c r="AC9" s="92">
        <f>AA9+2</f>
        <v>45869</v>
      </c>
      <c r="AD9" s="92">
        <f>AC9+2</f>
        <v>45871</v>
      </c>
      <c r="AE9" s="92">
        <f t="shared" ref="AE9:AE10" si="20">AD9+1</f>
        <v>45872</v>
      </c>
      <c r="AF9" s="57" t="s">
        <v>20</v>
      </c>
      <c r="AG9" s="58"/>
      <c r="AH9" s="59"/>
      <c r="AI9" s="94">
        <f>AE9+1</f>
        <v>45873</v>
      </c>
      <c r="AJ9" s="94">
        <f>AI9+1</f>
        <v>45874</v>
      </c>
      <c r="AK9" s="94">
        <f>AJ9</f>
        <v>45874</v>
      </c>
      <c r="AL9" s="98">
        <v>45876.0</v>
      </c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</row>
    <row r="10" ht="24.75" customHeight="1">
      <c r="A10" s="99" t="s">
        <v>95</v>
      </c>
      <c r="B10" s="82"/>
      <c r="C10" s="57" t="s">
        <v>20</v>
      </c>
      <c r="D10" s="58"/>
      <c r="E10" s="59"/>
      <c r="F10" s="21" t="s">
        <v>96</v>
      </c>
      <c r="G10" s="100"/>
      <c r="H10" s="100"/>
      <c r="I10" s="100"/>
      <c r="J10" s="100"/>
      <c r="K10" s="100"/>
      <c r="L10" s="100"/>
      <c r="M10" s="100"/>
      <c r="N10" s="100"/>
      <c r="O10" s="100"/>
      <c r="P10" s="57" t="s">
        <v>20</v>
      </c>
      <c r="Q10" s="58"/>
      <c r="R10" s="59"/>
      <c r="S10" s="101">
        <v>45876.0</v>
      </c>
      <c r="T10" s="101">
        <f t="shared" ref="T10:U10" si="19">S10+1</f>
        <v>45877</v>
      </c>
      <c r="U10" s="101">
        <f t="shared" si="19"/>
        <v>45878</v>
      </c>
      <c r="V10" s="87"/>
      <c r="W10" s="87"/>
      <c r="X10" s="87"/>
      <c r="Y10" s="57" t="s">
        <v>20</v>
      </c>
      <c r="Z10" s="58"/>
      <c r="AA10" s="59"/>
      <c r="AB10" s="87"/>
      <c r="AC10" s="101">
        <f>U10+4</f>
        <v>45882</v>
      </c>
      <c r="AD10" s="101">
        <f>AC10</f>
        <v>45882</v>
      </c>
      <c r="AE10" s="101">
        <f t="shared" si="20"/>
        <v>45883</v>
      </c>
      <c r="AF10" s="57" t="s">
        <v>20</v>
      </c>
      <c r="AG10" s="58"/>
      <c r="AH10" s="59"/>
      <c r="AI10" s="57" t="s">
        <v>20</v>
      </c>
      <c r="AJ10" s="58"/>
      <c r="AK10" s="59"/>
      <c r="AL10" s="87">
        <f>AE10+4</f>
        <v>45887</v>
      </c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</row>
    <row r="11" ht="24.75" customHeight="1">
      <c r="A11" s="81" t="s">
        <v>97</v>
      </c>
      <c r="B11" s="82" t="s">
        <v>98</v>
      </c>
      <c r="C11" s="96">
        <f t="shared" ref="C11:C18" si="22">AL8</f>
        <v>45871</v>
      </c>
      <c r="D11" s="85">
        <f t="shared" ref="D11:E11" si="21">C11+1</f>
        <v>45872</v>
      </c>
      <c r="E11" s="85">
        <f t="shared" si="21"/>
        <v>45873</v>
      </c>
      <c r="F11" s="102" t="s">
        <v>99</v>
      </c>
      <c r="G11" s="103"/>
      <c r="H11" s="58"/>
      <c r="I11" s="59"/>
      <c r="J11" s="103"/>
      <c r="K11" s="58"/>
      <c r="L11" s="59"/>
      <c r="M11" s="103" t="s">
        <v>20</v>
      </c>
      <c r="N11" s="58"/>
      <c r="O11" s="59"/>
      <c r="P11" s="102" t="s">
        <v>100</v>
      </c>
      <c r="Q11" s="104" t="s">
        <v>101</v>
      </c>
      <c r="R11" s="104" t="s">
        <v>102</v>
      </c>
      <c r="S11" s="102" t="s">
        <v>103</v>
      </c>
      <c r="T11" s="104" t="s">
        <v>104</v>
      </c>
      <c r="U11" s="104" t="s">
        <v>105</v>
      </c>
      <c r="V11" s="105"/>
      <c r="W11" s="105"/>
      <c r="X11" s="105"/>
      <c r="Y11" s="102" t="s">
        <v>106</v>
      </c>
      <c r="Z11" s="104" t="s">
        <v>107</v>
      </c>
      <c r="AA11" s="104" t="s">
        <v>108</v>
      </c>
      <c r="AB11" s="105"/>
      <c r="AC11" s="102" t="s">
        <v>109</v>
      </c>
      <c r="AD11" s="104" t="s">
        <v>110</v>
      </c>
      <c r="AE11" s="104" t="s">
        <v>111</v>
      </c>
      <c r="AF11" s="106">
        <v>45886.0</v>
      </c>
      <c r="AG11" s="107">
        <f>AF11</f>
        <v>45886</v>
      </c>
      <c r="AH11" s="107">
        <f>AG11+1</f>
        <v>45887</v>
      </c>
      <c r="AI11" s="57" t="s">
        <v>20</v>
      </c>
      <c r="AJ11" s="58"/>
      <c r="AK11" s="59"/>
      <c r="AL11" s="87">
        <f>AH11+3</f>
        <v>45890</v>
      </c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</row>
    <row r="12" ht="24.75" customHeight="1">
      <c r="A12" s="91" t="s">
        <v>82</v>
      </c>
      <c r="B12" s="21" t="s">
        <v>112</v>
      </c>
      <c r="C12" s="108">
        <f t="shared" si="22"/>
        <v>45876</v>
      </c>
      <c r="D12" s="94">
        <f t="shared" ref="D12:D20" si="23">C12</f>
        <v>45876</v>
      </c>
      <c r="E12" s="94">
        <f>D12+2</f>
        <v>45878</v>
      </c>
      <c r="F12" s="21" t="s">
        <v>113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4">
        <f>E12+6</f>
        <v>45884</v>
      </c>
      <c r="Q12" s="94">
        <f>P12</f>
        <v>45884</v>
      </c>
      <c r="R12" s="94">
        <f>Q12+1</f>
        <v>45885</v>
      </c>
      <c r="S12" s="94">
        <f>R12</f>
        <v>45885</v>
      </c>
      <c r="T12" s="94">
        <f>S12+1</f>
        <v>45886</v>
      </c>
      <c r="U12" s="94">
        <f>T12</f>
        <v>45886</v>
      </c>
      <c r="V12" s="94"/>
      <c r="W12" s="94"/>
      <c r="X12" s="94"/>
      <c r="Y12" s="94">
        <f>U12+1</f>
        <v>45887</v>
      </c>
      <c r="Z12" s="94">
        <f>Y12</f>
        <v>45887</v>
      </c>
      <c r="AA12" s="94">
        <f>Z12+1</f>
        <v>45888</v>
      </c>
      <c r="AB12" s="94"/>
      <c r="AC12" s="57" t="s">
        <v>20</v>
      </c>
      <c r="AD12" s="58"/>
      <c r="AE12" s="59"/>
      <c r="AF12" s="94">
        <f>AA12+2</f>
        <v>45890</v>
      </c>
      <c r="AG12" s="94">
        <f>AF12+1</f>
        <v>45891</v>
      </c>
      <c r="AH12" s="94">
        <f>AG12</f>
        <v>45891</v>
      </c>
      <c r="AI12" s="57" t="s">
        <v>20</v>
      </c>
      <c r="AJ12" s="58"/>
      <c r="AK12" s="59"/>
      <c r="AL12" s="109">
        <f>AH12+4</f>
        <v>45895</v>
      </c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</row>
    <row r="13" ht="24.75" customHeight="1">
      <c r="A13" s="99" t="s">
        <v>95</v>
      </c>
      <c r="B13" s="21" t="s">
        <v>114</v>
      </c>
      <c r="C13" s="108">
        <f t="shared" si="22"/>
        <v>45887</v>
      </c>
      <c r="D13" s="87">
        <f t="shared" si="23"/>
        <v>45887</v>
      </c>
      <c r="E13" s="87">
        <f>D13+1</f>
        <v>45888</v>
      </c>
      <c r="F13" s="21" t="s">
        <v>115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87"/>
      <c r="W13" s="87"/>
      <c r="X13" s="87"/>
      <c r="Y13" s="57" t="s">
        <v>20</v>
      </c>
      <c r="Z13" s="58"/>
      <c r="AA13" s="59"/>
      <c r="AB13" s="87"/>
      <c r="AC13" s="87">
        <f>E13+4</f>
        <v>45892</v>
      </c>
      <c r="AD13" s="87">
        <f t="shared" ref="AD13:AE13" si="24">AC13+1</f>
        <v>45893</v>
      </c>
      <c r="AE13" s="87">
        <f t="shared" si="24"/>
        <v>45894</v>
      </c>
      <c r="AF13" s="57" t="s">
        <v>20</v>
      </c>
      <c r="AG13" s="58"/>
      <c r="AH13" s="59"/>
      <c r="AI13" s="57" t="s">
        <v>20</v>
      </c>
      <c r="AJ13" s="58"/>
      <c r="AK13" s="59"/>
      <c r="AL13" s="87">
        <f>AE13+4</f>
        <v>45898</v>
      </c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ht="24.75" customHeight="1">
      <c r="A14" s="81" t="s">
        <v>116</v>
      </c>
      <c r="B14" s="82" t="s">
        <v>117</v>
      </c>
      <c r="C14" s="108">
        <f t="shared" si="22"/>
        <v>45890</v>
      </c>
      <c r="D14" s="87">
        <f t="shared" si="23"/>
        <v>45890</v>
      </c>
      <c r="E14" s="87">
        <f t="shared" ref="E14:E15" si="26">D14+2</f>
        <v>45892</v>
      </c>
      <c r="F14" s="82" t="s">
        <v>118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87">
        <f>E14+6</f>
        <v>45898</v>
      </c>
      <c r="Q14" s="87">
        <f t="shared" ref="Q14:Q15" si="27">P14</f>
        <v>45898</v>
      </c>
      <c r="R14" s="87">
        <f>Q14+1</f>
        <v>45899</v>
      </c>
      <c r="S14" s="87">
        <f t="shared" ref="S14:T14" si="25">R14</f>
        <v>45899</v>
      </c>
      <c r="T14" s="87">
        <f t="shared" si="25"/>
        <v>45899</v>
      </c>
      <c r="U14" s="87">
        <f>T14+1</f>
        <v>45900</v>
      </c>
      <c r="V14" s="87"/>
      <c r="W14" s="87"/>
      <c r="X14" s="87"/>
      <c r="Y14" s="87">
        <f>U14+1</f>
        <v>45901</v>
      </c>
      <c r="Z14" s="87">
        <f t="shared" ref="Z14:Z15" si="28">Y14</f>
        <v>45901</v>
      </c>
      <c r="AA14" s="87">
        <f>Z14+1</f>
        <v>45902</v>
      </c>
      <c r="AB14" s="87"/>
      <c r="AC14" s="57" t="s">
        <v>20</v>
      </c>
      <c r="AD14" s="58"/>
      <c r="AE14" s="59"/>
      <c r="AF14" s="87">
        <f t="shared" ref="AF14:AF15" si="29">AA14+2</f>
        <v>45904</v>
      </c>
      <c r="AG14" s="87">
        <f>AF14+1</f>
        <v>45905</v>
      </c>
      <c r="AH14" s="87">
        <f t="shared" ref="AH14:AH15" si="30">AG14</f>
        <v>45905</v>
      </c>
      <c r="AI14" s="57" t="s">
        <v>20</v>
      </c>
      <c r="AJ14" s="58"/>
      <c r="AK14" s="59"/>
      <c r="AL14" s="87">
        <f t="shared" ref="AL14:AL15" si="31">AH14+4</f>
        <v>45909</v>
      </c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ht="24.75" customHeight="1">
      <c r="A15" s="91" t="s">
        <v>82</v>
      </c>
      <c r="B15" s="21" t="s">
        <v>119</v>
      </c>
      <c r="C15" s="108">
        <f t="shared" si="22"/>
        <v>45895</v>
      </c>
      <c r="D15" s="94">
        <f t="shared" si="23"/>
        <v>45895</v>
      </c>
      <c r="E15" s="94">
        <f t="shared" si="26"/>
        <v>45897</v>
      </c>
      <c r="F15" s="21" t="s">
        <v>120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94">
        <f>E15+6</f>
        <v>45903</v>
      </c>
      <c r="Q15" s="94">
        <f t="shared" si="27"/>
        <v>45903</v>
      </c>
      <c r="R15" s="94">
        <f>Q15+1</f>
        <v>45904</v>
      </c>
      <c r="S15" s="94">
        <f>R15</f>
        <v>45904</v>
      </c>
      <c r="T15" s="94">
        <f>S15+1</f>
        <v>45905</v>
      </c>
      <c r="U15" s="94">
        <f>T15</f>
        <v>45905</v>
      </c>
      <c r="V15" s="94"/>
      <c r="W15" s="94"/>
      <c r="X15" s="94"/>
      <c r="Y15" s="94">
        <f>U15+1</f>
        <v>45906</v>
      </c>
      <c r="Z15" s="94">
        <f t="shared" si="28"/>
        <v>45906</v>
      </c>
      <c r="AA15" s="94">
        <f>Z15+1</f>
        <v>45907</v>
      </c>
      <c r="AB15" s="94"/>
      <c r="AC15" s="57" t="s">
        <v>20</v>
      </c>
      <c r="AD15" s="58"/>
      <c r="AE15" s="59"/>
      <c r="AF15" s="94">
        <f t="shared" si="29"/>
        <v>45909</v>
      </c>
      <c r="AG15" s="94">
        <f>AF15+1</f>
        <v>45910</v>
      </c>
      <c r="AH15" s="94">
        <f t="shared" si="30"/>
        <v>45910</v>
      </c>
      <c r="AI15" s="57" t="s">
        <v>20</v>
      </c>
      <c r="AJ15" s="58"/>
      <c r="AK15" s="59"/>
      <c r="AL15" s="109">
        <f t="shared" si="31"/>
        <v>45914</v>
      </c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</row>
    <row r="16" ht="25.5" customHeight="1">
      <c r="A16" s="99" t="s">
        <v>95</v>
      </c>
      <c r="B16" s="21" t="s">
        <v>121</v>
      </c>
      <c r="C16" s="108">
        <f t="shared" si="22"/>
        <v>45898</v>
      </c>
      <c r="D16" s="87">
        <f t="shared" si="23"/>
        <v>45898</v>
      </c>
      <c r="E16" s="87">
        <f>D16+1</f>
        <v>45899</v>
      </c>
      <c r="F16" s="21" t="s">
        <v>122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87"/>
      <c r="W16" s="87"/>
      <c r="X16" s="87"/>
      <c r="Y16" s="57" t="s">
        <v>20</v>
      </c>
      <c r="Z16" s="58"/>
      <c r="AA16" s="59"/>
      <c r="AB16" s="87"/>
      <c r="AC16" s="87">
        <f>E16+4</f>
        <v>45903</v>
      </c>
      <c r="AD16" s="87">
        <f t="shared" ref="AD16:AE16" si="32">AC16+1</f>
        <v>45904</v>
      </c>
      <c r="AE16" s="87">
        <f t="shared" si="32"/>
        <v>45905</v>
      </c>
      <c r="AF16" s="57" t="s">
        <v>20</v>
      </c>
      <c r="AG16" s="58"/>
      <c r="AH16" s="59"/>
      <c r="AI16" s="57" t="s">
        <v>20</v>
      </c>
      <c r="AJ16" s="58"/>
      <c r="AK16" s="59"/>
      <c r="AL16" s="87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1" t="s">
        <v>123</v>
      </c>
      <c r="B17" s="82" t="s">
        <v>124</v>
      </c>
      <c r="C17" s="108">
        <f t="shared" si="22"/>
        <v>45909</v>
      </c>
      <c r="D17" s="87">
        <f t="shared" si="23"/>
        <v>45909</v>
      </c>
      <c r="E17" s="87">
        <f t="shared" ref="E17:E20" si="34">D17+2</f>
        <v>45911</v>
      </c>
      <c r="F17" s="82" t="s">
        <v>125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87">
        <f>E17+6</f>
        <v>45917</v>
      </c>
      <c r="Q17" s="87">
        <f t="shared" ref="Q17:Q20" si="35">P17</f>
        <v>45917</v>
      </c>
      <c r="R17" s="87">
        <f>Q17+1</f>
        <v>45918</v>
      </c>
      <c r="S17" s="87">
        <f t="shared" ref="S17:T17" si="33">R17</f>
        <v>45918</v>
      </c>
      <c r="T17" s="87">
        <f t="shared" si="33"/>
        <v>45918</v>
      </c>
      <c r="U17" s="87">
        <f>T17+1</f>
        <v>45919</v>
      </c>
      <c r="V17" s="87"/>
      <c r="W17" s="87"/>
      <c r="X17" s="87"/>
      <c r="Y17" s="87">
        <f>U17+1</f>
        <v>45920</v>
      </c>
      <c r="Z17" s="87">
        <f t="shared" ref="Z17:Z20" si="36">Y17</f>
        <v>45920</v>
      </c>
      <c r="AA17" s="87">
        <f>Z17+1</f>
        <v>45921</v>
      </c>
      <c r="AB17" s="87"/>
      <c r="AC17" s="57" t="s">
        <v>20</v>
      </c>
      <c r="AD17" s="58"/>
      <c r="AE17" s="59"/>
      <c r="AF17" s="87">
        <f t="shared" ref="AF17:AF20" si="37">AA17+2</f>
        <v>45923</v>
      </c>
      <c r="AG17" s="87">
        <f>AF17+1</f>
        <v>45924</v>
      </c>
      <c r="AH17" s="87">
        <f t="shared" ref="AH17:AH20" si="38">AG17</f>
        <v>45924</v>
      </c>
      <c r="AI17" s="57" t="s">
        <v>20</v>
      </c>
      <c r="AJ17" s="58"/>
      <c r="AK17" s="59"/>
      <c r="AL17" s="87">
        <f t="shared" ref="AL17:AL20" si="39">AH17+4</f>
        <v>45928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1" t="s">
        <v>82</v>
      </c>
      <c r="B18" s="21" t="s">
        <v>126</v>
      </c>
      <c r="C18" s="108">
        <f t="shared" si="22"/>
        <v>45914</v>
      </c>
      <c r="D18" s="94">
        <f t="shared" si="23"/>
        <v>45914</v>
      </c>
      <c r="E18" s="94">
        <f t="shared" si="34"/>
        <v>45916</v>
      </c>
      <c r="F18" s="21" t="s">
        <v>127</v>
      </c>
      <c r="G18" s="57"/>
      <c r="H18" s="58"/>
      <c r="I18" s="59"/>
      <c r="J18" s="57"/>
      <c r="K18" s="58"/>
      <c r="L18" s="59"/>
      <c r="M18" s="57" t="s">
        <v>20</v>
      </c>
      <c r="N18" s="58"/>
      <c r="O18" s="59"/>
      <c r="P18" s="94">
        <f>E18+6</f>
        <v>45922</v>
      </c>
      <c r="Q18" s="94">
        <f t="shared" si="35"/>
        <v>45922</v>
      </c>
      <c r="R18" s="94">
        <f>Q18+1</f>
        <v>45923</v>
      </c>
      <c r="S18" s="94">
        <f t="shared" ref="S18:S20" si="40">R18</f>
        <v>45923</v>
      </c>
      <c r="T18" s="94">
        <f>S18+1</f>
        <v>45924</v>
      </c>
      <c r="U18" s="94">
        <f>T18</f>
        <v>45924</v>
      </c>
      <c r="V18" s="94"/>
      <c r="W18" s="94"/>
      <c r="X18" s="94"/>
      <c r="Y18" s="94">
        <f>U18+1</f>
        <v>45925</v>
      </c>
      <c r="Z18" s="94">
        <f t="shared" si="36"/>
        <v>45925</v>
      </c>
      <c r="AA18" s="94">
        <f>Z18+1</f>
        <v>45926</v>
      </c>
      <c r="AB18" s="94"/>
      <c r="AC18" s="57" t="s">
        <v>20</v>
      </c>
      <c r="AD18" s="58"/>
      <c r="AE18" s="59"/>
      <c r="AF18" s="94">
        <f t="shared" si="37"/>
        <v>45928</v>
      </c>
      <c r="AG18" s="94">
        <f>AF18+1</f>
        <v>45929</v>
      </c>
      <c r="AH18" s="94">
        <f t="shared" si="38"/>
        <v>45929</v>
      </c>
      <c r="AI18" s="57" t="s">
        <v>20</v>
      </c>
      <c r="AJ18" s="58"/>
      <c r="AK18" s="59"/>
      <c r="AL18" s="109">
        <f t="shared" si="39"/>
        <v>45933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1" t="s">
        <v>128</v>
      </c>
      <c r="B19" s="82" t="s">
        <v>129</v>
      </c>
      <c r="C19" s="108">
        <f t="shared" ref="C19:C20" si="41">AL17</f>
        <v>45928</v>
      </c>
      <c r="D19" s="87">
        <f t="shared" si="23"/>
        <v>45928</v>
      </c>
      <c r="E19" s="87">
        <f t="shared" si="34"/>
        <v>45930</v>
      </c>
      <c r="F19" s="82" t="s">
        <v>130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87">
        <f>E19+6</f>
        <v>45936</v>
      </c>
      <c r="Q19" s="87">
        <f t="shared" si="35"/>
        <v>45936</v>
      </c>
      <c r="R19" s="87">
        <f>Q19+1</f>
        <v>45937</v>
      </c>
      <c r="S19" s="87">
        <f t="shared" si="40"/>
        <v>45937</v>
      </c>
      <c r="T19" s="87">
        <f>S19</f>
        <v>45937</v>
      </c>
      <c r="U19" s="87">
        <f>T19+1</f>
        <v>45938</v>
      </c>
      <c r="V19" s="87"/>
      <c r="W19" s="87"/>
      <c r="X19" s="87"/>
      <c r="Y19" s="87">
        <f>U19+1</f>
        <v>45939</v>
      </c>
      <c r="Z19" s="87">
        <f t="shared" si="36"/>
        <v>45939</v>
      </c>
      <c r="AA19" s="87">
        <f>Z19+1</f>
        <v>45940</v>
      </c>
      <c r="AB19" s="87"/>
      <c r="AC19" s="57" t="s">
        <v>20</v>
      </c>
      <c r="AD19" s="58"/>
      <c r="AE19" s="59"/>
      <c r="AF19" s="87">
        <f t="shared" si="37"/>
        <v>45942</v>
      </c>
      <c r="AG19" s="87">
        <f>AF19+1</f>
        <v>45943</v>
      </c>
      <c r="AH19" s="87">
        <f t="shared" si="38"/>
        <v>45943</v>
      </c>
      <c r="AI19" s="57" t="s">
        <v>20</v>
      </c>
      <c r="AJ19" s="58"/>
      <c r="AK19" s="59"/>
      <c r="AL19" s="87">
        <f t="shared" si="39"/>
        <v>45947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1" t="s">
        <v>82</v>
      </c>
      <c r="B20" s="21" t="s">
        <v>131</v>
      </c>
      <c r="C20" s="108">
        <f t="shared" si="41"/>
        <v>45933</v>
      </c>
      <c r="D20" s="94">
        <f t="shared" si="23"/>
        <v>45933</v>
      </c>
      <c r="E20" s="94">
        <f t="shared" si="34"/>
        <v>45935</v>
      </c>
      <c r="F20" s="21" t="s">
        <v>132</v>
      </c>
      <c r="G20" s="57"/>
      <c r="H20" s="58"/>
      <c r="I20" s="59"/>
      <c r="J20" s="57"/>
      <c r="K20" s="58"/>
      <c r="L20" s="59"/>
      <c r="M20" s="57" t="s">
        <v>20</v>
      </c>
      <c r="N20" s="58"/>
      <c r="O20" s="59"/>
      <c r="P20" s="94">
        <f>E20+6</f>
        <v>45941</v>
      </c>
      <c r="Q20" s="94">
        <f t="shared" si="35"/>
        <v>45941</v>
      </c>
      <c r="R20" s="94">
        <f>Q20+1</f>
        <v>45942</v>
      </c>
      <c r="S20" s="94">
        <f t="shared" si="40"/>
        <v>45942</v>
      </c>
      <c r="T20" s="94">
        <f>S20+1</f>
        <v>45943</v>
      </c>
      <c r="U20" s="94">
        <f>T20</f>
        <v>45943</v>
      </c>
      <c r="V20" s="94"/>
      <c r="W20" s="94"/>
      <c r="X20" s="94"/>
      <c r="Y20" s="94">
        <f>U20+1</f>
        <v>45944</v>
      </c>
      <c r="Z20" s="94">
        <f t="shared" si="36"/>
        <v>45944</v>
      </c>
      <c r="AA20" s="94">
        <f>Z20+1</f>
        <v>45945</v>
      </c>
      <c r="AB20" s="94"/>
      <c r="AC20" s="57" t="s">
        <v>20</v>
      </c>
      <c r="AD20" s="58"/>
      <c r="AE20" s="59"/>
      <c r="AF20" s="94">
        <f t="shared" si="37"/>
        <v>45947</v>
      </c>
      <c r="AG20" s="94">
        <f>AF20+1</f>
        <v>45948</v>
      </c>
      <c r="AH20" s="94">
        <f t="shared" si="38"/>
        <v>45948</v>
      </c>
      <c r="AI20" s="57" t="s">
        <v>20</v>
      </c>
      <c r="AJ20" s="58"/>
      <c r="AK20" s="59"/>
      <c r="AL20" s="109">
        <f t="shared" si="39"/>
        <v>45952</v>
      </c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</row>
    <row r="21" ht="25.5" customHeight="1">
      <c r="A21" s="111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</row>
    <row r="22" ht="25.5" customHeight="1">
      <c r="A22" s="111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</row>
    <row r="23" ht="25.5" customHeight="1">
      <c r="A23" s="114" t="s">
        <v>71</v>
      </c>
      <c r="B23" s="67"/>
      <c r="C23" s="115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6"/>
      <c r="AM24" s="117"/>
      <c r="AN24" s="117"/>
      <c r="AO24" s="117"/>
      <c r="AP24" s="117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0" t="s">
        <v>38</v>
      </c>
      <c r="B25" s="118"/>
      <c r="C25" s="118"/>
      <c r="D25" s="118"/>
      <c r="E25" s="118"/>
      <c r="F25" s="118"/>
      <c r="G25" s="118"/>
      <c r="H25" s="118"/>
      <c r="I25" s="118"/>
      <c r="J25" s="119"/>
      <c r="K25" s="119"/>
      <c r="L25" s="119"/>
      <c r="M25" s="119"/>
      <c r="N25" s="119"/>
      <c r="O25" s="119"/>
      <c r="P25" s="11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9" t="s">
        <v>39</v>
      </c>
      <c r="B26" s="120">
        <v>45873.0</v>
      </c>
      <c r="C26" s="74"/>
      <c r="D26" s="73"/>
      <c r="E26" s="73"/>
      <c r="F26" s="73"/>
      <c r="G26" s="73"/>
      <c r="H26" s="73"/>
      <c r="I26" s="73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64C5240E-E308-47A4-949D-EEE7C877EA4F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