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87E598F1_8A7B_446B_839E_56C4F23302BE_.wvu.FilterData">'STF 3'!$A$2:$BA$3</definedName>
  </definedNames>
  <calcPr/>
  <customWorkbookViews>
    <customWorkbookView activeSheetId="0" maximized="1" windowHeight="0" windowWidth="0" guid="{87E598F1-8A7B-446B-839E-56C4F23302BE}" name="Filter 1"/>
  </customWorkbookViews>
</workbook>
</file>

<file path=xl/sharedStrings.xml><?xml version="1.0" encoding="utf-8"?>
<sst xmlns="http://schemas.openxmlformats.org/spreadsheetml/2006/main" count="580" uniqueCount="159">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</sst>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2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45917.0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2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3">
        <f>E12+15</f>
        <v>45918</v>
      </c>
      <c r="Z12" s="63">
        <f>Y12</f>
        <v>45918</v>
      </c>
      <c r="AA12" s="63">
        <f>Z12+1</f>
        <v>45919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3">
        <f>U13+2</f>
        <v>45918</v>
      </c>
      <c r="AI13" s="63">
        <f t="shared" ref="AI13:AJ13" si="15">AH13</f>
        <v>45918</v>
      </c>
      <c r="AJ13" s="63">
        <f t="shared" si="15"/>
        <v>45918</v>
      </c>
      <c r="AK13" s="63">
        <f t="shared" ref="AK13:AK14" si="16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45920.0</v>
      </c>
      <c r="U14" s="63">
        <f>T14+1</f>
        <v>45921</v>
      </c>
      <c r="V14" s="61"/>
      <c r="W14" s="61"/>
      <c r="X14" s="61"/>
      <c r="Y14" s="76" t="s">
        <v>79</v>
      </c>
      <c r="Z14" s="77">
        <f>U14+1</f>
        <v>45922</v>
      </c>
      <c r="AA14" s="63">
        <f t="shared" ref="AA14:AA15" si="17">Z14+1</f>
        <v>45923</v>
      </c>
      <c r="AB14" s="78"/>
      <c r="AC14" s="78"/>
      <c r="AD14" s="78"/>
      <c r="AE14" s="79"/>
      <c r="AF14" s="79"/>
      <c r="AG14" s="79"/>
      <c r="AH14" s="76" t="s">
        <v>80</v>
      </c>
      <c r="AI14" s="77">
        <v>45926.0</v>
      </c>
      <c r="AJ14" s="63">
        <f>AI14+1</f>
        <v>45927</v>
      </c>
      <c r="AK14" s="63">
        <f t="shared" si="16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56">
        <f>'STF 3'!C17</f>
        <v>45917</v>
      </c>
      <c r="D15" s="64">
        <f t="shared" ref="D15:D17" si="18">C15</f>
        <v>45917</v>
      </c>
      <c r="E15" s="64">
        <f t="shared" ref="E15:E17" si="19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 t="shared" si="17"/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45920</v>
      </c>
      <c r="D16" s="64">
        <f t="shared" si="18"/>
        <v>45920</v>
      </c>
      <c r="E16" s="64">
        <f t="shared" si="19"/>
        <v>45922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45925</v>
      </c>
      <c r="D17" s="64">
        <f t="shared" si="18"/>
        <v>45925</v>
      </c>
      <c r="E17" s="64">
        <f t="shared" si="19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20">Y17</f>
        <v>45933</v>
      </c>
      <c r="AA17" s="63">
        <f t="shared" si="20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45929</v>
      </c>
      <c r="D21" s="64">
        <f t="shared" ref="D21:D29" si="22">C21</f>
        <v>45929</v>
      </c>
      <c r="E21" s="64">
        <f>D21+2</f>
        <v>45931</v>
      </c>
      <c r="F21" s="54" t="s">
        <v>88</v>
      </c>
      <c r="G21" s="63">
        <f>E21+2</f>
        <v>45933</v>
      </c>
      <c r="H21" s="63">
        <f t="shared" ref="H21:I21" si="21">G21</f>
        <v>45933</v>
      </c>
      <c r="I21" s="63">
        <f t="shared" si="21"/>
        <v>45933</v>
      </c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57" t="s">
        <v>20</v>
      </c>
      <c r="AI21" s="58"/>
      <c r="AJ21" s="59"/>
      <c r="AK21" s="63">
        <f>U21+4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2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2"/>
        <v>45938</v>
      </c>
      <c r="E23" s="64">
        <f t="shared" ref="E23:E24" si="23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45940</v>
      </c>
      <c r="D24" s="64">
        <f t="shared" si="22"/>
        <v>45940</v>
      </c>
      <c r="E24" s="64">
        <f t="shared" si="23"/>
        <v>45942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4">AH24</f>
        <v>45949</v>
      </c>
      <c r="AJ24" s="63">
        <f t="shared" si="24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5">AK23</f>
        <v>45950</v>
      </c>
      <c r="D25" s="64">
        <f t="shared" si="22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5"/>
        <v>45951</v>
      </c>
      <c r="D26" s="64">
        <f t="shared" si="22"/>
        <v>45951</v>
      </c>
      <c r="E26" s="64">
        <f t="shared" ref="E26:E29" si="27">D26+2</f>
        <v>45953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6">AH26</f>
        <v>45960</v>
      </c>
      <c r="AJ26" s="63">
        <f t="shared" si="26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2"/>
        <v>45956</v>
      </c>
      <c r="E27" s="64">
        <f t="shared" si="27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8">E27+12</f>
        <v>45970</v>
      </c>
      <c r="Z27" s="63">
        <f t="shared" ref="Z27:Z28" si="29">Y27</f>
        <v>45970</v>
      </c>
      <c r="AA27" s="63">
        <f t="shared" ref="AA27:AA28" si="30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2"/>
        <v>45972</v>
      </c>
      <c r="E28" s="64">
        <f t="shared" si="27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8"/>
        <v>45986</v>
      </c>
      <c r="Z28" s="63">
        <f t="shared" si="29"/>
        <v>45986</v>
      </c>
      <c r="AA28" s="63">
        <f t="shared" si="30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2"/>
        <v>45976</v>
      </c>
      <c r="E29" s="64">
        <f t="shared" si="27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1">AH29</f>
        <v>45985</v>
      </c>
      <c r="AJ29" s="63">
        <f t="shared" si="31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7" t="s">
        <v>105</v>
      </c>
      <c r="B31" s="88"/>
      <c r="C31" s="86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90"/>
      <c r="AM31" s="49"/>
      <c r="AN31" s="49"/>
      <c r="AO31" s="49"/>
      <c r="AP31" s="49"/>
      <c r="AQ31" s="49"/>
      <c r="AR31" s="49"/>
      <c r="AS31" s="49"/>
    </row>
    <row r="32" ht="27.75" customHeight="1">
      <c r="A32" s="91" t="s">
        <v>42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</row>
    <row r="33" ht="15.75" customHeight="1">
      <c r="A33" s="39"/>
      <c r="B33" s="39"/>
      <c r="C33" s="39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39" t="s">
        <v>43</v>
      </c>
      <c r="B34" s="95">
        <v>45917.0</v>
      </c>
      <c r="C34" s="96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7:I27"/>
    <mergeCell ref="G28:I28"/>
    <mergeCell ref="G29:I29"/>
    <mergeCell ref="G19:I19"/>
    <mergeCell ref="G20:I20"/>
    <mergeCell ref="G22:I22"/>
    <mergeCell ref="G23:I23"/>
    <mergeCell ref="G24:I24"/>
    <mergeCell ref="G25:I25"/>
    <mergeCell ref="G26:I26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2:U22"/>
    <mergeCell ref="S23:U23"/>
    <mergeCell ref="S15:U15"/>
    <mergeCell ref="S17:U17"/>
    <mergeCell ref="S19:U19"/>
    <mergeCell ref="Y19:AA19"/>
    <mergeCell ref="AH21:AJ21"/>
    <mergeCell ref="AH22:AJ22"/>
    <mergeCell ref="AH23:AJ2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7:AJ27"/>
    <mergeCell ref="AH28:AJ28"/>
    <mergeCell ref="Y21:AA21"/>
    <mergeCell ref="Y24:AA24"/>
    <mergeCell ref="S25:U25"/>
    <mergeCell ref="AH25:AJ25"/>
    <mergeCell ref="Y26:AA26"/>
    <mergeCell ref="S27:U27"/>
    <mergeCell ref="S28:U28"/>
    <mergeCell ref="Y29:AA2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107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110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113</v>
      </c>
      <c r="B4" s="103" t="s">
        <v>114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115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116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117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118</v>
      </c>
      <c r="B6" s="103" t="s">
        <v>119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120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121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122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123</v>
      </c>
      <c r="B8" s="103" t="s">
        <v>124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125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126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127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128</v>
      </c>
      <c r="B10" s="103"/>
      <c r="C10" s="57" t="s">
        <v>20</v>
      </c>
      <c r="D10" s="58"/>
      <c r="E10" s="59"/>
      <c r="F10" s="21" t="s">
        <v>129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130</v>
      </c>
      <c r="B11" s="103" t="s">
        <v>131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132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133</v>
      </c>
      <c r="Q11" s="124" t="s">
        <v>134</v>
      </c>
      <c r="R11" s="124" t="s">
        <v>135</v>
      </c>
      <c r="S11" s="122" t="s">
        <v>136</v>
      </c>
      <c r="T11" s="124" t="s">
        <v>137</v>
      </c>
      <c r="U11" s="124" t="s">
        <v>138</v>
      </c>
      <c r="V11" s="125"/>
      <c r="W11" s="125"/>
      <c r="X11" s="125"/>
      <c r="Y11" s="122" t="s">
        <v>139</v>
      </c>
      <c r="Z11" s="124" t="s">
        <v>140</v>
      </c>
      <c r="AA11" s="124" t="s">
        <v>141</v>
      </c>
      <c r="AB11" s="125"/>
      <c r="AC11" s="122" t="s">
        <v>142</v>
      </c>
      <c r="AD11" s="124" t="s">
        <v>143</v>
      </c>
      <c r="AE11" s="124" t="s">
        <v>144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145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146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128</v>
      </c>
      <c r="B13" s="21" t="s">
        <v>147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148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149</v>
      </c>
      <c r="B14" s="103" t="s">
        <v>150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5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6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128</v>
      </c>
      <c r="B15" s="21" t="s">
        <v>151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152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153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2">
        <f>Z16</f>
        <v>45916</v>
      </c>
      <c r="AB16" s="114"/>
      <c r="AC16" s="125">
        <f t="shared" ref="AC16:AC17" si="30">AA16+4</f>
        <v>45920</v>
      </c>
      <c r="AD16" s="125">
        <f t="shared" ref="AD16:AD19" si="31">AC16</f>
        <v>45920</v>
      </c>
      <c r="AE16" s="125">
        <f t="shared" ref="AE16:AE19" si="32">AD16+1</f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3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154</v>
      </c>
      <c r="B17" s="103" t="s">
        <v>82</v>
      </c>
      <c r="C17" s="116">
        <f>AL14</f>
        <v>45917</v>
      </c>
      <c r="D17" s="108">
        <f t="shared" si="29"/>
        <v>45917</v>
      </c>
      <c r="E17" s="108">
        <f t="shared" ref="E17:E19" si="34">D17+2</f>
        <v>45919</v>
      </c>
      <c r="F17" s="103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3" t="s">
        <v>136</v>
      </c>
      <c r="Q17" s="128">
        <v>45925.0</v>
      </c>
      <c r="R17" s="108">
        <f>Q17+1</f>
        <v>45926</v>
      </c>
      <c r="S17" s="103" t="s">
        <v>139</v>
      </c>
      <c r="T17" s="108">
        <f>R17</f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>Y17</f>
        <v>45928</v>
      </c>
      <c r="AA17" s="108">
        <f>Z17+1</f>
        <v>45929</v>
      </c>
      <c r="AB17" s="108"/>
      <c r="AC17" s="125">
        <f t="shared" si="30"/>
        <v>45933</v>
      </c>
      <c r="AD17" s="125">
        <f t="shared" si="31"/>
        <v>45933</v>
      </c>
      <c r="AE17" s="125">
        <f t="shared" si="32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3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9">
        <f t="shared" ref="C18:C19" si="35">AL16</f>
        <v>45925</v>
      </c>
      <c r="D18" s="114">
        <f t="shared" si="29"/>
        <v>45925</v>
      </c>
      <c r="E18" s="114">
        <f t="shared" si="34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30"/>
      <c r="AC18" s="125">
        <f t="shared" ref="AC18:AC19" si="36">E18+4</f>
        <v>45931</v>
      </c>
      <c r="AD18" s="125">
        <f t="shared" si="31"/>
        <v>45931</v>
      </c>
      <c r="AE18" s="125">
        <f t="shared" si="32"/>
        <v>45932</v>
      </c>
      <c r="AF18" s="57" t="s">
        <v>20</v>
      </c>
      <c r="AG18" s="58"/>
      <c r="AH18" s="59"/>
      <c r="AI18" s="130"/>
      <c r="AJ18" s="130"/>
      <c r="AK18" s="130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155</v>
      </c>
      <c r="B19" s="103" t="s">
        <v>91</v>
      </c>
      <c r="C19" s="129">
        <f t="shared" si="35"/>
        <v>45938</v>
      </c>
      <c r="D19" s="108">
        <f t="shared" si="29"/>
        <v>45938</v>
      </c>
      <c r="E19" s="108">
        <f t="shared" si="34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30"/>
      <c r="AC19" s="125">
        <f t="shared" si="36"/>
        <v>45944</v>
      </c>
      <c r="AD19" s="125">
        <f t="shared" si="31"/>
        <v>45944</v>
      </c>
      <c r="AE19" s="125">
        <f t="shared" si="32"/>
        <v>45945</v>
      </c>
      <c r="AF19" s="57" t="s">
        <v>20</v>
      </c>
      <c r="AG19" s="58"/>
      <c r="AH19" s="59"/>
      <c r="AI19" s="130"/>
      <c r="AJ19" s="130"/>
      <c r="AK19" s="130"/>
      <c r="AL19" s="128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107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108</v>
      </c>
      <c r="T21" s="10"/>
      <c r="U21" s="11"/>
      <c r="V21" s="114"/>
      <c r="W21" s="114"/>
      <c r="X21" s="114"/>
      <c r="Y21" s="13" t="s">
        <v>109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112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9">
        <f t="shared" ref="C23:C24" si="37">AL18</f>
        <v>45934</v>
      </c>
      <c r="D23" s="108">
        <f t="shared" ref="D23:D24" si="38">C23</f>
        <v>45934</v>
      </c>
      <c r="E23" s="108">
        <f t="shared" ref="E23:E24" si="39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0">P23</f>
        <v>45941</v>
      </c>
      <c r="R23" s="114">
        <f t="shared" ref="R23:R24" si="41">Q23+1</f>
        <v>45942</v>
      </c>
      <c r="S23" s="114">
        <f t="shared" ref="S23:S24" si="42">R23+4</f>
        <v>45946</v>
      </c>
      <c r="T23" s="114">
        <f t="shared" ref="T23:T24" si="43">S23</f>
        <v>45946</v>
      </c>
      <c r="U23" s="114">
        <f>T23+1</f>
        <v>45947</v>
      </c>
      <c r="V23" s="114"/>
      <c r="W23" s="114"/>
      <c r="X23" s="114"/>
      <c r="Y23" s="114">
        <f t="shared" ref="Y23:Y24" si="44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5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6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156</v>
      </c>
      <c r="B24" s="103" t="s">
        <v>20</v>
      </c>
      <c r="C24" s="129">
        <f t="shared" si="37"/>
        <v>45950</v>
      </c>
      <c r="D24" s="108">
        <f t="shared" si="38"/>
        <v>45950</v>
      </c>
      <c r="E24" s="108">
        <f t="shared" si="39"/>
        <v>45951</v>
      </c>
      <c r="F24" s="103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0"/>
        <v>45957</v>
      </c>
      <c r="R24" s="114">
        <f t="shared" si="41"/>
        <v>45958</v>
      </c>
      <c r="S24" s="114">
        <f t="shared" si="42"/>
        <v>45962</v>
      </c>
      <c r="T24" s="108">
        <f t="shared" si="43"/>
        <v>45962</v>
      </c>
      <c r="U24" s="108">
        <f>T24+1</f>
        <v>45963</v>
      </c>
      <c r="V24" s="108"/>
      <c r="W24" s="108"/>
      <c r="X24" s="108"/>
      <c r="Y24" s="108">
        <f t="shared" si="44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5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6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107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108</v>
      </c>
      <c r="Q26" s="10"/>
      <c r="R26" s="11"/>
      <c r="S26" s="13" t="s">
        <v>109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112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98</v>
      </c>
      <c r="C28" s="129">
        <f t="shared" ref="C28:C29" si="47">AL23</f>
        <v>45956</v>
      </c>
      <c r="D28" s="114">
        <f t="shared" ref="D28:D30" si="48">C28</f>
        <v>45956</v>
      </c>
      <c r="E28" s="114">
        <f t="shared" ref="E28:E30" si="49">D28+2</f>
        <v>45958</v>
      </c>
      <c r="F28" s="21" t="s">
        <v>99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0">E28+6</f>
        <v>45964</v>
      </c>
      <c r="Q28" s="114">
        <f t="shared" ref="Q28:Q30" si="51">P28</f>
        <v>45964</v>
      </c>
      <c r="R28" s="114">
        <f t="shared" ref="R28:R30" si="52">Q28+1</f>
        <v>45965</v>
      </c>
      <c r="S28" s="114">
        <f t="shared" ref="S28:S30" si="53">R28</f>
        <v>45965</v>
      </c>
      <c r="T28" s="108">
        <f t="shared" ref="T28:T30" si="54">S28+1</f>
        <v>45966</v>
      </c>
      <c r="U28" s="108">
        <f t="shared" ref="U28:U30" si="55">T28</f>
        <v>45966</v>
      </c>
      <c r="V28" s="108"/>
      <c r="W28" s="108"/>
      <c r="X28" s="108"/>
      <c r="Y28" s="108">
        <f t="shared" ref="Y28:Y30" si="56">U28+1</f>
        <v>45967</v>
      </c>
      <c r="Z28" s="108">
        <f t="shared" ref="Z28:Z30" si="57">Y28</f>
        <v>45967</v>
      </c>
      <c r="AA28" s="108">
        <f t="shared" ref="AA28:AA30" si="58">Z28+1</f>
        <v>45968</v>
      </c>
      <c r="AB28" s="108"/>
      <c r="AC28" s="108">
        <f t="shared" ref="AC28:AC30" si="59">AA28+3</f>
        <v>45971</v>
      </c>
      <c r="AD28" s="108">
        <f t="shared" ref="AD28:AD30" si="60">AC28+1</f>
        <v>45972</v>
      </c>
      <c r="AE28" s="108">
        <f t="shared" ref="AE28:AE30" si="61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2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157</v>
      </c>
      <c r="B29" s="103" t="s">
        <v>101</v>
      </c>
      <c r="C29" s="129">
        <f t="shared" si="47"/>
        <v>45972</v>
      </c>
      <c r="D29" s="114">
        <f t="shared" si="48"/>
        <v>45972</v>
      </c>
      <c r="E29" s="114">
        <f t="shared" si="49"/>
        <v>45974</v>
      </c>
      <c r="F29" s="21" t="s">
        <v>102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0"/>
        <v>45980</v>
      </c>
      <c r="Q29" s="114">
        <f t="shared" si="51"/>
        <v>45980</v>
      </c>
      <c r="R29" s="114">
        <f t="shared" si="52"/>
        <v>45981</v>
      </c>
      <c r="S29" s="114">
        <f t="shared" si="53"/>
        <v>45981</v>
      </c>
      <c r="T29" s="108">
        <f t="shared" si="54"/>
        <v>45982</v>
      </c>
      <c r="U29" s="108">
        <f t="shared" si="55"/>
        <v>45982</v>
      </c>
      <c r="V29" s="108"/>
      <c r="W29" s="108"/>
      <c r="X29" s="108"/>
      <c r="Y29" s="108">
        <f t="shared" si="56"/>
        <v>45983</v>
      </c>
      <c r="Z29" s="108">
        <f t="shared" si="57"/>
        <v>45983</v>
      </c>
      <c r="AA29" s="108">
        <f t="shared" si="58"/>
        <v>45984</v>
      </c>
      <c r="AB29" s="108"/>
      <c r="AC29" s="108">
        <f t="shared" si="59"/>
        <v>45987</v>
      </c>
      <c r="AD29" s="108">
        <f t="shared" si="60"/>
        <v>45988</v>
      </c>
      <c r="AE29" s="108">
        <f t="shared" si="61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2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158</v>
      </c>
      <c r="C30" s="129">
        <f>AL28</f>
        <v>45976</v>
      </c>
      <c r="D30" s="114">
        <f t="shared" si="48"/>
        <v>45976</v>
      </c>
      <c r="E30" s="114">
        <f t="shared" si="49"/>
        <v>45978</v>
      </c>
      <c r="F30" s="21" t="s">
        <v>99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0"/>
        <v>45984</v>
      </c>
      <c r="Q30" s="114">
        <f t="shared" si="51"/>
        <v>45984</v>
      </c>
      <c r="R30" s="114">
        <f t="shared" si="52"/>
        <v>45985</v>
      </c>
      <c r="S30" s="114">
        <f t="shared" si="53"/>
        <v>45985</v>
      </c>
      <c r="T30" s="108">
        <f t="shared" si="54"/>
        <v>45986</v>
      </c>
      <c r="U30" s="108">
        <f t="shared" si="55"/>
        <v>45986</v>
      </c>
      <c r="V30" s="108"/>
      <c r="W30" s="108"/>
      <c r="X30" s="108"/>
      <c r="Y30" s="108">
        <f t="shared" si="56"/>
        <v>45987</v>
      </c>
      <c r="Z30" s="108">
        <f t="shared" si="57"/>
        <v>45987</v>
      </c>
      <c r="AA30" s="108">
        <f t="shared" si="58"/>
        <v>45988</v>
      </c>
      <c r="AB30" s="108"/>
      <c r="AC30" s="108">
        <f t="shared" si="59"/>
        <v>45991</v>
      </c>
      <c r="AD30" s="108">
        <f t="shared" si="60"/>
        <v>45992</v>
      </c>
      <c r="AE30" s="108">
        <f t="shared" si="61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2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105</v>
      </c>
      <c r="B32" s="85"/>
      <c r="C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7.0" customHeight="1">
      <c r="A34" s="91" t="s">
        <v>42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8.5" customHeight="1">
      <c r="A35" s="39" t="s">
        <v>43</v>
      </c>
      <c r="B35" s="144">
        <v>45917.0</v>
      </c>
      <c r="C35" s="96"/>
      <c r="D35" s="94"/>
      <c r="E35" s="94"/>
      <c r="F35" s="94"/>
      <c r="G35" s="94"/>
      <c r="H35" s="94"/>
      <c r="I35" s="9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customSheetViews>
    <customSheetView guid="{87E598F1-8A7B-446B-839E-56C4F23302BE}" filter="1" showAutoFilter="1">
      <autoFilter ref="$A$2:$BA$3">
        <filterColumn colId="0">
          <filters blank="1"/>
        </filterColumn>
      </autoFilter>
    </customSheetView>
  </customSheetViews>
  <mergeCells count="127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C32:AL32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