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TF 1" sheetId="1" r:id="rId4"/>
    <sheet state="visible" name="STF 2" sheetId="2" r:id="rId5"/>
  </sheets>
  <definedNames/>
  <calcPr/>
</workbook>
</file>

<file path=xl/sharedStrings.xml><?xml version="1.0" encoding="utf-8"?>
<sst xmlns="http://schemas.openxmlformats.org/spreadsheetml/2006/main" count="89" uniqueCount="45">
  <si>
    <t>STF SCHEDULE  (STF-1 Service)</t>
  </si>
  <si>
    <t>VESSEL</t>
  </si>
  <si>
    <t>VOY.NO</t>
  </si>
  <si>
    <t>VRANGEL (RUVRA)</t>
  </si>
  <si>
    <t>SHANGHAI  (CNSHG)</t>
  </si>
  <si>
    <t>BUSAN (KRBNP)</t>
  </si>
  <si>
    <t xml:space="preserve">VRANGEL </t>
  </si>
  <si>
    <t>ETA/ATA</t>
  </si>
  <si>
    <t>ETB/ ATB</t>
  </si>
  <si>
    <t>ETD/ATD</t>
  </si>
  <si>
    <t>ZHONG ZHOU CHANG HONG</t>
  </si>
  <si>
    <t>SH2401s</t>
  </si>
  <si>
    <t>SH2401n</t>
  </si>
  <si>
    <t>SH2402s</t>
  </si>
  <si>
    <t>SH2402n</t>
  </si>
  <si>
    <t>SH2403s</t>
  </si>
  <si>
    <t>SH2403n</t>
  </si>
  <si>
    <t>SH2404s</t>
  </si>
  <si>
    <t>SH2404n</t>
  </si>
  <si>
    <t>SH2405s</t>
  </si>
  <si>
    <t>SH2405n</t>
  </si>
  <si>
    <t>SH2501s</t>
  </si>
  <si>
    <t>SH2501n</t>
  </si>
  <si>
    <t xml:space="preserve">  REMARKS:</t>
  </si>
  <si>
    <t>SCHEDULE IS SUBJECT TO CHANGE WITH OR WITHOUT PRIOR NOTICE</t>
  </si>
  <si>
    <t>LAST UPDATED</t>
  </si>
  <si>
    <t xml:space="preserve"> </t>
  </si>
  <si>
    <t>STF SCHEDULE  (STF-2 Service)</t>
  </si>
  <si>
    <t>TIANJIN / Xingang (CNTXG)</t>
  </si>
  <si>
    <t>RIZHAO (CNRZH)</t>
  </si>
  <si>
    <t>NINGBO (CNNBG)</t>
  </si>
  <si>
    <t>JI  XING  89</t>
  </si>
  <si>
    <t>Q2401s</t>
  </si>
  <si>
    <t>Q2401n</t>
  </si>
  <si>
    <t>Q2402s</t>
  </si>
  <si>
    <t>Q2402n</t>
  </si>
  <si>
    <t>-</t>
  </si>
  <si>
    <t>Q2403s</t>
  </si>
  <si>
    <t>Q2403n</t>
  </si>
  <si>
    <t>Q2404s</t>
  </si>
  <si>
    <t>Q2404n</t>
  </si>
  <si>
    <t>Q2501s</t>
  </si>
  <si>
    <t>Q2501n</t>
  </si>
  <si>
    <t>Q2502s</t>
  </si>
  <si>
    <t>Q2502n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</si>
</sst>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.MM.yyyy"/>
    <numFmt numFmtId="165" formatCode="dd.mm.yyyy"/>
  </numFmts>
  <fonts count="20">
    <font>
      <sz val="12.0"/>
      <color rgb="FF000000"/>
      <name val="Calibri"/>
      <scheme val="minor"/>
    </font>
    <font>
      <b/>
      <sz val="20.0"/>
      <color rgb="FFFFFFFF"/>
      <name val="Helvetica Neue"/>
    </font>
    <font>
      <b/>
      <sz val="20.0"/>
      <color rgb="FFFFFFFF"/>
      <name val="Times New Roman"/>
    </font>
    <font/>
    <font>
      <color theme="1"/>
      <name val="Helvetica Neue"/>
    </font>
    <font>
      <sz val="11.0"/>
      <color theme="1"/>
      <name val="Times New Roman"/>
    </font>
    <font>
      <sz val="11.0"/>
      <color theme="1"/>
      <name val="Helvetica Neue"/>
    </font>
    <font>
      <b/>
      <sz val="17.0"/>
      <color rgb="FF211D52"/>
      <name val="Times New Roman"/>
    </font>
    <font>
      <b/>
      <sz val="10.0"/>
      <color rgb="FF211D52"/>
      <name val="Times New Roman"/>
    </font>
    <font>
      <b/>
      <sz val="11.0"/>
      <color rgb="FF211D52"/>
      <name val="Times New Roman"/>
    </font>
    <font>
      <sz val="11.0"/>
      <color rgb="FF000000"/>
      <name val="Times New Roman"/>
    </font>
    <font>
      <i/>
      <strike/>
      <sz val="11.0"/>
      <color theme="1"/>
      <name val="Times New Roman"/>
    </font>
    <font>
      <b/>
      <sz val="11.0"/>
      <color rgb="FF000000"/>
      <name val="Times New Roman"/>
    </font>
    <font>
      <b/>
      <sz val="12.0"/>
      <color rgb="FF1F497D"/>
      <name val="Times New Roman"/>
    </font>
    <font>
      <sz val="12.0"/>
      <color theme="1"/>
      <name val="Times New Roman"/>
    </font>
    <font>
      <sz val="13.0"/>
      <color theme="1"/>
      <name val="Times New Roman"/>
    </font>
    <font>
      <sz val="13.0"/>
      <color theme="1"/>
      <name val="Helvetica Neue"/>
    </font>
    <font>
      <sz val="12.0"/>
      <color rgb="FF000000"/>
      <name val="Times New Roman"/>
    </font>
    <font>
      <color theme="1"/>
      <name val="Times New Roman"/>
    </font>
    <font>
      <sz val="10.0"/>
      <color rgb="FF000000"/>
      <name val="Times New Roman"/>
    </font>
  </fonts>
  <fills count="6">
    <fill>
      <patternFill patternType="none"/>
    </fill>
    <fill>
      <patternFill patternType="lightGray"/>
    </fill>
    <fill>
      <patternFill patternType="solid">
        <fgColor rgb="FF3D85C6"/>
        <bgColor rgb="FF3D85C6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</fills>
  <borders count="14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666666"/>
      </left>
      <right style="thin">
        <color rgb="FF666666"/>
      </right>
      <top style="thin">
        <color rgb="FF666666"/>
      </top>
    </border>
    <border>
      <right style="thin">
        <color rgb="FF000000"/>
      </right>
      <top style="thin">
        <color rgb="FF666666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666666"/>
      </left>
      <right style="thin">
        <color rgb="FF666666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2" fillId="2" fontId="2" numFmtId="0" xfId="0" applyAlignment="1" applyBorder="1" applyFont="1">
      <alignment horizontal="center" readingOrder="0" vertical="center"/>
    </xf>
    <xf borderId="2" fillId="0" fontId="3" numFmtId="0" xfId="0" applyBorder="1" applyFont="1"/>
    <xf borderId="3" fillId="0" fontId="3" numFmtId="0" xfId="0" applyBorder="1" applyFont="1"/>
    <xf borderId="0" fillId="0" fontId="4" numFmtId="0" xfId="0" applyFont="1"/>
    <xf borderId="4" fillId="3" fontId="5" numFmtId="0" xfId="0" applyAlignment="1" applyBorder="1" applyFill="1" applyFont="1">
      <alignment horizontal="center" readingOrder="0" shrinkToFit="0" vertical="center" wrapText="0"/>
    </xf>
    <xf borderId="5" fillId="0" fontId="3" numFmtId="0" xfId="0" applyBorder="1" applyFont="1"/>
    <xf borderId="6" fillId="3" fontId="6" numFmtId="164" xfId="0" applyAlignment="1" applyBorder="1" applyFont="1" applyNumberFormat="1">
      <alignment horizontal="center" vertical="center"/>
    </xf>
    <xf borderId="6" fillId="0" fontId="3" numFmtId="0" xfId="0" applyBorder="1" applyFont="1"/>
    <xf borderId="0" fillId="0" fontId="4" numFmtId="0" xfId="0" applyAlignment="1" applyFont="1">
      <alignment vertical="center"/>
    </xf>
    <xf borderId="7" fillId="0" fontId="7" numFmtId="0" xfId="0" applyAlignment="1" applyBorder="1" applyFont="1">
      <alignment horizontal="center" vertical="center"/>
    </xf>
    <xf borderId="8" fillId="0" fontId="8" numFmtId="0" xfId="0" applyAlignment="1" applyBorder="1" applyFont="1">
      <alignment horizontal="center" shrinkToFit="0" vertical="center" wrapText="1"/>
    </xf>
    <xf borderId="9" fillId="0" fontId="9" numFmtId="0" xfId="0" applyAlignment="1" applyBorder="1" applyFont="1">
      <alignment horizontal="center" readingOrder="0" shrinkToFit="0" vertical="center" wrapText="0"/>
    </xf>
    <xf borderId="9" fillId="0" fontId="3" numFmtId="0" xfId="0" applyBorder="1" applyFont="1"/>
    <xf borderId="10" fillId="0" fontId="3" numFmtId="0" xfId="0" applyBorder="1" applyFont="1"/>
    <xf borderId="10" fillId="0" fontId="9" numFmtId="0" xfId="0" applyAlignment="1" applyBorder="1" applyFont="1">
      <alignment horizontal="center" readingOrder="0" shrinkToFit="0" vertical="center" wrapText="0"/>
    </xf>
    <xf borderId="11" fillId="0" fontId="3" numFmtId="0" xfId="0" applyBorder="1" applyFont="1"/>
    <xf borderId="5" fillId="0" fontId="9" numFmtId="0" xfId="0" applyAlignment="1" applyBorder="1" applyFont="1">
      <alignment horizontal="center" shrinkToFit="0" vertical="center" wrapText="0"/>
    </xf>
    <xf borderId="12" fillId="4" fontId="5" numFmtId="0" xfId="0" applyAlignment="1" applyBorder="1" applyFill="1" applyFont="1">
      <alignment horizontal="center" readingOrder="0" shrinkToFit="0" vertical="center" wrapText="0"/>
    </xf>
    <xf borderId="5" fillId="0" fontId="10" numFmtId="0" xfId="0" applyAlignment="1" applyBorder="1" applyFont="1">
      <alignment horizontal="center" readingOrder="0" shrinkToFit="0" vertical="center" wrapText="0"/>
    </xf>
    <xf borderId="5" fillId="4" fontId="11" numFmtId="165" xfId="0" applyAlignment="1" applyBorder="1" applyFont="1" applyNumberFormat="1">
      <alignment horizontal="center" readingOrder="0" vertical="center"/>
    </xf>
    <xf borderId="5" fillId="4" fontId="11" numFmtId="164" xfId="0" applyAlignment="1" applyBorder="1" applyFont="1" applyNumberFormat="1">
      <alignment horizontal="center" vertical="center"/>
    </xf>
    <xf borderId="13" fillId="0" fontId="11" numFmtId="164" xfId="0" applyAlignment="1" applyBorder="1" applyFont="1" applyNumberFormat="1">
      <alignment horizontal="center" vertical="center"/>
    </xf>
    <xf borderId="12" fillId="0" fontId="5" numFmtId="0" xfId="0" applyAlignment="1" applyBorder="1" applyFont="1">
      <alignment horizontal="center" readingOrder="0" shrinkToFit="0" vertical="center" wrapText="0"/>
    </xf>
    <xf borderId="13" fillId="0" fontId="5" numFmtId="164" xfId="0" applyAlignment="1" applyBorder="1" applyFont="1" applyNumberFormat="1">
      <alignment horizontal="center" vertical="center"/>
    </xf>
    <xf borderId="5" fillId="4" fontId="5" numFmtId="165" xfId="0" applyAlignment="1" applyBorder="1" applyFont="1" applyNumberFormat="1">
      <alignment horizontal="center" readingOrder="0" vertical="center"/>
    </xf>
    <xf borderId="5" fillId="4" fontId="5" numFmtId="164" xfId="0" applyAlignment="1" applyBorder="1" applyFont="1" applyNumberFormat="1">
      <alignment horizontal="center" vertical="center"/>
    </xf>
    <xf borderId="5" fillId="0" fontId="12" numFmtId="0" xfId="0" applyAlignment="1" applyBorder="1" applyFont="1">
      <alignment horizontal="center" readingOrder="0" shrinkToFit="0" vertical="center" wrapText="0"/>
    </xf>
    <xf borderId="0" fillId="0" fontId="13" numFmtId="0" xfId="0" applyAlignment="1" applyFont="1">
      <alignment horizontal="left" readingOrder="0" vertical="center"/>
    </xf>
    <xf borderId="0" fillId="0" fontId="14" numFmtId="0" xfId="0" applyAlignment="1" applyFont="1">
      <alignment horizontal="left" shrinkToFit="0" vertical="center" wrapText="1"/>
    </xf>
    <xf borderId="0" fillId="0" fontId="14" numFmtId="0" xfId="0" applyAlignment="1" applyFont="1">
      <alignment horizontal="left" readingOrder="0" shrinkToFit="0" vertical="center" wrapText="1"/>
    </xf>
    <xf borderId="0" fillId="0" fontId="5" numFmtId="0" xfId="0" applyAlignment="1" applyFont="1">
      <alignment horizontal="left" readingOrder="0" shrinkToFit="0" vertical="center" wrapText="0"/>
    </xf>
    <xf borderId="0" fillId="0" fontId="15" numFmtId="0" xfId="0" applyAlignment="1" applyFont="1">
      <alignment horizontal="left" readingOrder="0" shrinkToFit="0" wrapText="0"/>
    </xf>
    <xf borderId="0" fillId="0" fontId="15" numFmtId="0" xfId="0" applyAlignment="1" applyFont="1">
      <alignment horizontal="left" readingOrder="0" shrinkToFit="0" vertical="center" wrapText="0"/>
    </xf>
    <xf borderId="0" fillId="0" fontId="15" numFmtId="0" xfId="0" applyAlignment="1" applyFont="1">
      <alignment horizontal="left" shrinkToFit="0" vertical="center" wrapText="0"/>
    </xf>
    <xf borderId="0" fillId="0" fontId="15" numFmtId="0" xfId="0" applyAlignment="1" applyFont="1">
      <alignment vertical="center"/>
    </xf>
    <xf borderId="0" fillId="0" fontId="15" numFmtId="0" xfId="0" applyFont="1"/>
    <xf borderId="0" fillId="0" fontId="16" numFmtId="0" xfId="0" applyAlignment="1" applyFont="1">
      <alignment vertical="center"/>
    </xf>
    <xf borderId="0" fillId="0" fontId="14" numFmtId="0" xfId="0" applyFont="1"/>
    <xf borderId="0" fillId="4" fontId="17" numFmtId="0" xfId="0" applyAlignment="1" applyFont="1">
      <alignment horizontal="left"/>
    </xf>
    <xf borderId="0" fillId="0" fontId="18" numFmtId="0" xfId="0" applyFont="1"/>
    <xf borderId="0" fillId="0" fontId="18" numFmtId="0" xfId="0" applyFont="1"/>
    <xf borderId="0" fillId="4" fontId="19" numFmtId="164" xfId="0" applyAlignment="1" applyFont="1" applyNumberFormat="1">
      <alignment horizontal="left" readingOrder="0"/>
    </xf>
    <xf borderId="0" fillId="0" fontId="4" numFmtId="0" xfId="0" applyAlignment="1" applyFont="1">
      <alignment readingOrder="0"/>
    </xf>
    <xf borderId="0" fillId="0" fontId="4" numFmtId="0" xfId="0" applyAlignment="1" applyFont="1">
      <alignment horizontal="center" vertical="center"/>
    </xf>
    <xf borderId="5" fillId="0" fontId="11" numFmtId="164" xfId="0" applyAlignment="1" applyBorder="1" applyFont="1" applyNumberFormat="1">
      <alignment horizontal="center" vertical="center"/>
    </xf>
    <xf borderId="6" fillId="5" fontId="5" numFmtId="0" xfId="0" applyAlignment="1" applyBorder="1" applyFill="1" applyFont="1">
      <alignment horizontal="center" readingOrder="0" vertical="center"/>
    </xf>
    <xf borderId="0" fillId="4" fontId="4" numFmtId="0" xfId="0" applyAlignment="1" applyFont="1">
      <alignment horizontal="center" vertical="center"/>
    </xf>
    <xf borderId="0" fillId="0" fontId="16" numFmtId="0" xfId="0" applyFont="1"/>
    <xf borderId="0" fillId="4" fontId="19" numFmtId="165" xfId="0" applyAlignment="1" applyFont="1" applyNumberForma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0</xdr:rowOff>
    </xdr:from>
    <xdr:ext cx="1295400" cy="704850"/>
    <xdr:pic>
      <xdr:nvPicPr>
        <xdr:cNvPr id="0" name="image1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0</xdr:rowOff>
    </xdr:from>
    <xdr:ext cx="1295400" cy="704850"/>
    <xdr:pic>
      <xdr:nvPicPr>
        <xdr:cNvPr id="0" name="image1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1.22" defaultRowHeight="15.0"/>
  <cols>
    <col customWidth="1" min="1" max="1" width="26.11"/>
    <col customWidth="1" min="2" max="2" width="9.33"/>
    <col customWidth="1" min="3" max="4" width="11.33"/>
    <col customWidth="1" min="5" max="5" width="12.0"/>
    <col customWidth="1" min="6" max="6" width="8.78"/>
    <col customWidth="1" min="7" max="9" width="10.89"/>
    <col customWidth="1" min="10" max="11" width="10.67"/>
    <col customWidth="1" min="12" max="12" width="11.44"/>
    <col customWidth="1" min="13" max="13" width="17.22"/>
    <col customWidth="1" min="14" max="14" width="17.44"/>
    <col customWidth="1" min="15" max="15" width="19.22"/>
    <col customWidth="1" min="16" max="16" width="13.89"/>
    <col customWidth="1" min="18" max="18" width="16.11"/>
  </cols>
  <sheetData>
    <row r="1" ht="62.25" customHeight="1">
      <c r="A1" s="1"/>
      <c r="B1" s="2"/>
      <c r="C1" s="3" t="s">
        <v>0</v>
      </c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19.5" hidden="1" customHeight="1">
      <c r="A2" s="7"/>
      <c r="B2" s="8"/>
      <c r="C2" s="9"/>
      <c r="D2" s="10"/>
      <c r="E2" s="10"/>
      <c r="F2" s="10"/>
      <c r="G2" s="10"/>
      <c r="H2" s="10"/>
      <c r="I2" s="10"/>
      <c r="J2" s="10"/>
      <c r="K2" s="10"/>
      <c r="L2" s="10"/>
      <c r="M2" s="8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ht="24.0" customHeight="1">
      <c r="A3" s="12" t="s">
        <v>1</v>
      </c>
      <c r="B3" s="13" t="s">
        <v>2</v>
      </c>
      <c r="C3" s="14" t="s">
        <v>3</v>
      </c>
      <c r="D3" s="15"/>
      <c r="E3" s="16"/>
      <c r="F3" s="13" t="s">
        <v>2</v>
      </c>
      <c r="G3" s="14" t="s">
        <v>4</v>
      </c>
      <c r="H3" s="15"/>
      <c r="I3" s="16"/>
      <c r="J3" s="14" t="s">
        <v>5</v>
      </c>
      <c r="K3" s="15"/>
      <c r="L3" s="16"/>
      <c r="M3" s="17" t="s">
        <v>6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ht="24.0" customHeight="1">
      <c r="A4" s="18"/>
      <c r="B4" s="8"/>
      <c r="C4" s="19" t="s">
        <v>7</v>
      </c>
      <c r="D4" s="19" t="s">
        <v>8</v>
      </c>
      <c r="E4" s="19" t="s">
        <v>9</v>
      </c>
      <c r="F4" s="8"/>
      <c r="G4" s="19" t="s">
        <v>7</v>
      </c>
      <c r="H4" s="19" t="s">
        <v>8</v>
      </c>
      <c r="I4" s="19" t="s">
        <v>9</v>
      </c>
      <c r="J4" s="19" t="s">
        <v>7</v>
      </c>
      <c r="K4" s="19" t="s">
        <v>8</v>
      </c>
      <c r="L4" s="19" t="s">
        <v>9</v>
      </c>
      <c r="M4" s="19" t="s">
        <v>7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ht="24.75" customHeight="1">
      <c r="A5" s="20" t="s">
        <v>10</v>
      </c>
      <c r="B5" s="21" t="s">
        <v>11</v>
      </c>
      <c r="C5" s="22">
        <v>45969.0</v>
      </c>
      <c r="D5" s="23">
        <f>C5</f>
        <v>45969</v>
      </c>
      <c r="E5" s="23">
        <f>D5+1</f>
        <v>45970</v>
      </c>
      <c r="F5" s="21" t="s">
        <v>12</v>
      </c>
      <c r="G5" s="24">
        <f t="shared" ref="G5:G10" si="1">E5+4</f>
        <v>45974</v>
      </c>
      <c r="H5" s="24">
        <f>G5+5</f>
        <v>45979</v>
      </c>
      <c r="I5" s="24">
        <f>H5</f>
        <v>45979</v>
      </c>
      <c r="J5" s="24">
        <f t="shared" ref="J5:J10" si="2">I5+2</f>
        <v>45981</v>
      </c>
      <c r="K5" s="24">
        <f t="shared" ref="K5:K10" si="3">J5</f>
        <v>45981</v>
      </c>
      <c r="L5" s="24">
        <f>K5+1</f>
        <v>45982</v>
      </c>
      <c r="M5" s="24">
        <f t="shared" ref="M5:M10" si="4">L5+2</f>
        <v>45984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ht="24.75" customHeight="1">
      <c r="A6" s="25" t="s">
        <v>10</v>
      </c>
      <c r="B6" s="21" t="s">
        <v>13</v>
      </c>
      <c r="C6" s="22">
        <f t="shared" ref="C6:C10" si="5">M5</f>
        <v>45984</v>
      </c>
      <c r="D6" s="23">
        <f>C6+1</f>
        <v>45985</v>
      </c>
      <c r="E6" s="23">
        <f t="shared" ref="E6:E10" si="6">D6+2</f>
        <v>45987</v>
      </c>
      <c r="F6" s="21" t="s">
        <v>14</v>
      </c>
      <c r="G6" s="24">
        <f t="shared" si="1"/>
        <v>45991</v>
      </c>
      <c r="H6" s="24">
        <f>G6+1</f>
        <v>45992</v>
      </c>
      <c r="I6" s="24">
        <f t="shared" ref="I6:I10" si="7">H6+1</f>
        <v>45993</v>
      </c>
      <c r="J6" s="26">
        <f t="shared" si="2"/>
        <v>45995</v>
      </c>
      <c r="K6" s="26">
        <f t="shared" si="3"/>
        <v>45995</v>
      </c>
      <c r="L6" s="26">
        <f>K6</f>
        <v>45995</v>
      </c>
      <c r="M6" s="26">
        <f t="shared" si="4"/>
        <v>45997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ht="24.75" customHeight="1">
      <c r="A7" s="25" t="s">
        <v>10</v>
      </c>
      <c r="B7" s="21" t="s">
        <v>15</v>
      </c>
      <c r="C7" s="27">
        <f t="shared" si="5"/>
        <v>45997</v>
      </c>
      <c r="D7" s="28">
        <f t="shared" ref="D7:D10" si="8">C7</f>
        <v>45997</v>
      </c>
      <c r="E7" s="28">
        <f t="shared" si="6"/>
        <v>45999</v>
      </c>
      <c r="F7" s="21" t="s">
        <v>16</v>
      </c>
      <c r="G7" s="26">
        <f t="shared" si="1"/>
        <v>46003</v>
      </c>
      <c r="H7" s="26">
        <f t="shared" ref="H7:H10" si="9">G7</f>
        <v>46003</v>
      </c>
      <c r="I7" s="26">
        <f t="shared" si="7"/>
        <v>46004</v>
      </c>
      <c r="J7" s="26">
        <f t="shared" si="2"/>
        <v>46006</v>
      </c>
      <c r="K7" s="26">
        <f t="shared" si="3"/>
        <v>46006</v>
      </c>
      <c r="L7" s="26">
        <f t="shared" ref="L7:L10" si="10">K7+1</f>
        <v>46007</v>
      </c>
      <c r="M7" s="26">
        <f t="shared" si="4"/>
        <v>46009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ht="24.75" customHeight="1">
      <c r="A8" s="25" t="s">
        <v>10</v>
      </c>
      <c r="B8" s="21" t="s">
        <v>17</v>
      </c>
      <c r="C8" s="27">
        <f t="shared" si="5"/>
        <v>46009</v>
      </c>
      <c r="D8" s="28">
        <f t="shared" si="8"/>
        <v>46009</v>
      </c>
      <c r="E8" s="28">
        <f t="shared" si="6"/>
        <v>46011</v>
      </c>
      <c r="F8" s="21" t="s">
        <v>18</v>
      </c>
      <c r="G8" s="26">
        <f t="shared" si="1"/>
        <v>46015</v>
      </c>
      <c r="H8" s="26">
        <f t="shared" si="9"/>
        <v>46015</v>
      </c>
      <c r="I8" s="26">
        <f t="shared" si="7"/>
        <v>46016</v>
      </c>
      <c r="J8" s="26">
        <f t="shared" si="2"/>
        <v>46018</v>
      </c>
      <c r="K8" s="26">
        <f t="shared" si="3"/>
        <v>46018</v>
      </c>
      <c r="L8" s="26">
        <f t="shared" si="10"/>
        <v>46019</v>
      </c>
      <c r="M8" s="26">
        <f t="shared" si="4"/>
        <v>46021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ht="24.75" customHeight="1">
      <c r="A9" s="25" t="s">
        <v>10</v>
      </c>
      <c r="B9" s="21" t="s">
        <v>19</v>
      </c>
      <c r="C9" s="27">
        <f t="shared" si="5"/>
        <v>46021</v>
      </c>
      <c r="D9" s="28">
        <f t="shared" si="8"/>
        <v>46021</v>
      </c>
      <c r="E9" s="28">
        <f t="shared" si="6"/>
        <v>46023</v>
      </c>
      <c r="F9" s="21" t="s">
        <v>20</v>
      </c>
      <c r="G9" s="26">
        <f t="shared" si="1"/>
        <v>46027</v>
      </c>
      <c r="H9" s="26">
        <f t="shared" si="9"/>
        <v>46027</v>
      </c>
      <c r="I9" s="26">
        <f t="shared" si="7"/>
        <v>46028</v>
      </c>
      <c r="J9" s="26">
        <f t="shared" si="2"/>
        <v>46030</v>
      </c>
      <c r="K9" s="26">
        <f t="shared" si="3"/>
        <v>46030</v>
      </c>
      <c r="L9" s="26">
        <f t="shared" si="10"/>
        <v>46031</v>
      </c>
      <c r="M9" s="26">
        <f t="shared" si="4"/>
        <v>46033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ht="24.75" customHeight="1">
      <c r="A10" s="25" t="s">
        <v>10</v>
      </c>
      <c r="B10" s="29" t="s">
        <v>21</v>
      </c>
      <c r="C10" s="27">
        <f t="shared" si="5"/>
        <v>46033</v>
      </c>
      <c r="D10" s="28">
        <f t="shared" si="8"/>
        <v>46033</v>
      </c>
      <c r="E10" s="28">
        <f t="shared" si="6"/>
        <v>46035</v>
      </c>
      <c r="F10" s="29" t="s">
        <v>22</v>
      </c>
      <c r="G10" s="26">
        <f t="shared" si="1"/>
        <v>46039</v>
      </c>
      <c r="H10" s="26">
        <f t="shared" si="9"/>
        <v>46039</v>
      </c>
      <c r="I10" s="26">
        <f t="shared" si="7"/>
        <v>46040</v>
      </c>
      <c r="J10" s="26">
        <f t="shared" si="2"/>
        <v>46042</v>
      </c>
      <c r="K10" s="26">
        <f t="shared" si="3"/>
        <v>46042</v>
      </c>
      <c r="L10" s="26">
        <f t="shared" si="10"/>
        <v>46043</v>
      </c>
      <c r="M10" s="26">
        <f t="shared" si="4"/>
        <v>46045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ht="24.75" customHeight="1">
      <c r="A11" s="30"/>
      <c r="B11" s="31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ht="24.75" customHeight="1">
      <c r="A12" s="30" t="s">
        <v>23</v>
      </c>
      <c r="B12" s="31"/>
      <c r="C12" s="32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ht="28.5" customHeight="1">
      <c r="A13" s="30"/>
      <c r="B13" s="33"/>
      <c r="C13" s="34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ht="28.5" customHeight="1">
      <c r="A14" s="35" t="s">
        <v>24</v>
      </c>
      <c r="B14" s="36"/>
      <c r="C14" s="36"/>
      <c r="D14" s="36"/>
      <c r="E14" s="36"/>
      <c r="F14" s="37"/>
      <c r="G14" s="37"/>
      <c r="H14" s="37"/>
      <c r="I14" s="37"/>
      <c r="J14" s="38"/>
      <c r="K14" s="38"/>
      <c r="L14" s="38"/>
      <c r="M14" s="37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</row>
    <row r="15" ht="15.75" customHeight="1">
      <c r="A15" s="40"/>
      <c r="B15" s="41"/>
      <c r="C15" s="42"/>
      <c r="D15" s="42"/>
      <c r="E15" s="42"/>
      <c r="F15" s="42"/>
      <c r="G15" s="42"/>
      <c r="H15" s="42"/>
      <c r="I15" s="42"/>
      <c r="J15" s="43"/>
      <c r="K15" s="43"/>
      <c r="L15" s="43"/>
      <c r="M15" s="42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ht="15.75" customHeight="1">
      <c r="A16" s="40" t="s">
        <v>25</v>
      </c>
      <c r="B16" s="44">
        <v>45993.0</v>
      </c>
      <c r="C16" s="42"/>
      <c r="D16" s="42"/>
      <c r="E16" s="42"/>
      <c r="F16" s="42" t="s">
        <v>26</v>
      </c>
      <c r="G16" s="42"/>
      <c r="H16" s="42"/>
      <c r="I16" s="42"/>
      <c r="J16" s="43"/>
      <c r="K16" s="43"/>
      <c r="L16" s="43"/>
      <c r="M16" s="42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ht="15.75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ht="15.7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ht="15.75" customHeight="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ht="15.7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ht="15.75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ht="15.75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ht="15.75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ht="15.7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ht="15.75" customHeight="1">
      <c r="A25" s="45" t="s">
        <v>26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</sheetData>
  <mergeCells count="11">
    <mergeCell ref="G3:I3"/>
    <mergeCell ref="J3:L3"/>
    <mergeCell ref="C12:M12"/>
    <mergeCell ref="C13:M13"/>
    <mergeCell ref="C1:M1"/>
    <mergeCell ref="A2:B2"/>
    <mergeCell ref="C2:M2"/>
    <mergeCell ref="A3:A4"/>
    <mergeCell ref="B3:B4"/>
    <mergeCell ref="C3:E3"/>
    <mergeCell ref="F3:F4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1.22" defaultRowHeight="15.0"/>
  <cols>
    <col customWidth="1" min="1" max="1" width="26.11"/>
    <col customWidth="1" min="2" max="2" width="9.33"/>
    <col customWidth="1" min="3" max="4" width="11.33"/>
    <col customWidth="1" min="5" max="5" width="12.0"/>
    <col customWidth="1" min="6" max="6" width="8.78"/>
    <col customWidth="1" min="7" max="12" width="10.89"/>
    <col customWidth="1" min="13" max="14" width="10.67"/>
    <col customWidth="1" min="15" max="15" width="11.44"/>
    <col customWidth="1" min="16" max="16" width="17.22"/>
    <col customWidth="1" min="17" max="19" width="13.22"/>
  </cols>
  <sheetData>
    <row r="1" ht="62.25" customHeight="1">
      <c r="A1" s="1"/>
      <c r="B1" s="2"/>
      <c r="C1" s="3" t="s">
        <v>27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ht="19.5" hidden="1" customHeight="1">
      <c r="A2" s="7"/>
      <c r="B2" s="8"/>
      <c r="C2" s="9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8"/>
      <c r="Q2" s="6"/>
      <c r="R2" s="6"/>
      <c r="S2" s="6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ht="24.75" customHeight="1">
      <c r="A3" s="12" t="s">
        <v>1</v>
      </c>
      <c r="B3" s="13" t="s">
        <v>2</v>
      </c>
      <c r="C3" s="14" t="s">
        <v>3</v>
      </c>
      <c r="D3" s="15"/>
      <c r="E3" s="16"/>
      <c r="F3" s="13" t="s">
        <v>2</v>
      </c>
      <c r="G3" s="14" t="s">
        <v>28</v>
      </c>
      <c r="H3" s="15"/>
      <c r="I3" s="16"/>
      <c r="J3" s="14" t="s">
        <v>29</v>
      </c>
      <c r="K3" s="15"/>
      <c r="L3" s="16"/>
      <c r="M3" s="14" t="s">
        <v>30</v>
      </c>
      <c r="N3" s="15"/>
      <c r="O3" s="16"/>
      <c r="P3" s="17" t="s">
        <v>6</v>
      </c>
      <c r="Q3" s="6"/>
      <c r="R3" s="6"/>
      <c r="S3" s="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</row>
    <row r="4" ht="24.75" customHeight="1">
      <c r="A4" s="18"/>
      <c r="B4" s="8"/>
      <c r="C4" s="19" t="s">
        <v>7</v>
      </c>
      <c r="D4" s="19" t="s">
        <v>8</v>
      </c>
      <c r="E4" s="19" t="s">
        <v>9</v>
      </c>
      <c r="F4" s="8"/>
      <c r="G4" s="19" t="s">
        <v>7</v>
      </c>
      <c r="H4" s="19" t="s">
        <v>8</v>
      </c>
      <c r="I4" s="19" t="s">
        <v>9</v>
      </c>
      <c r="J4" s="19" t="s">
        <v>7</v>
      </c>
      <c r="K4" s="19" t="s">
        <v>8</v>
      </c>
      <c r="L4" s="19" t="s">
        <v>9</v>
      </c>
      <c r="M4" s="19" t="s">
        <v>7</v>
      </c>
      <c r="N4" s="19" t="s">
        <v>8</v>
      </c>
      <c r="O4" s="19" t="s">
        <v>9</v>
      </c>
      <c r="P4" s="19" t="s">
        <v>7</v>
      </c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</row>
    <row r="5" ht="24.0" customHeight="1">
      <c r="A5" s="20" t="s">
        <v>31</v>
      </c>
      <c r="B5" s="21" t="s">
        <v>32</v>
      </c>
      <c r="C5" s="22">
        <v>45972.0</v>
      </c>
      <c r="D5" s="23">
        <f>C5+1</f>
        <v>45973</v>
      </c>
      <c r="E5" s="23">
        <f>D5+3</f>
        <v>45976</v>
      </c>
      <c r="F5" s="21" t="s">
        <v>33</v>
      </c>
      <c r="G5" s="47">
        <f>E5+5</f>
        <v>45981</v>
      </c>
      <c r="H5" s="47">
        <f>G5</f>
        <v>45981</v>
      </c>
      <c r="I5" s="47">
        <f>H5+1</f>
        <v>45982</v>
      </c>
      <c r="J5" s="24">
        <f>I5+2</f>
        <v>45984</v>
      </c>
      <c r="K5" s="24">
        <f t="shared" ref="K5:L5" si="1">J5</f>
        <v>45984</v>
      </c>
      <c r="L5" s="24">
        <f t="shared" si="1"/>
        <v>45984</v>
      </c>
      <c r="M5" s="24">
        <f t="shared" ref="M5:M10" si="2">L5+2</f>
        <v>45986</v>
      </c>
      <c r="N5" s="24">
        <f t="shared" ref="N5:N10" si="3">M5+1</f>
        <v>45987</v>
      </c>
      <c r="O5" s="24">
        <f>N5</f>
        <v>45987</v>
      </c>
      <c r="P5" s="24">
        <f t="shared" ref="P5:P10" si="4">O5+4</f>
        <v>45991</v>
      </c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</row>
    <row r="6" ht="24.0" customHeight="1">
      <c r="A6" s="25" t="s">
        <v>31</v>
      </c>
      <c r="B6" s="21" t="s">
        <v>34</v>
      </c>
      <c r="C6" s="22">
        <f t="shared" ref="C6:C10" si="5">P5</f>
        <v>45991</v>
      </c>
      <c r="D6" s="23">
        <f t="shared" ref="D6:D10" si="6">C6</f>
        <v>45991</v>
      </c>
      <c r="E6" s="28">
        <f t="shared" ref="E6:E10" si="7">D6+2</f>
        <v>45993</v>
      </c>
      <c r="F6" s="21" t="s">
        <v>35</v>
      </c>
      <c r="G6" s="48" t="s">
        <v>36</v>
      </c>
      <c r="H6" s="10"/>
      <c r="I6" s="8"/>
      <c r="J6" s="26">
        <f>E6+5</f>
        <v>45998</v>
      </c>
      <c r="K6" s="26">
        <f t="shared" ref="K6:K10" si="8">J6</f>
        <v>45998</v>
      </c>
      <c r="L6" s="26">
        <f t="shared" ref="L6:L10" si="9">K6+1</f>
        <v>45999</v>
      </c>
      <c r="M6" s="26">
        <f t="shared" si="2"/>
        <v>46001</v>
      </c>
      <c r="N6" s="26">
        <f t="shared" si="3"/>
        <v>46002</v>
      </c>
      <c r="O6" s="26">
        <f t="shared" ref="O6:O10" si="10">N6+1</f>
        <v>46003</v>
      </c>
      <c r="P6" s="26">
        <f t="shared" si="4"/>
        <v>46007</v>
      </c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</row>
    <row r="7" ht="24.0" customHeight="1">
      <c r="A7" s="25" t="s">
        <v>31</v>
      </c>
      <c r="B7" s="21" t="s">
        <v>37</v>
      </c>
      <c r="C7" s="27">
        <f t="shared" si="5"/>
        <v>46007</v>
      </c>
      <c r="D7" s="28">
        <f t="shared" si="6"/>
        <v>46007</v>
      </c>
      <c r="E7" s="28">
        <f t="shared" si="7"/>
        <v>46009</v>
      </c>
      <c r="F7" s="21" t="s">
        <v>38</v>
      </c>
      <c r="G7" s="48" t="s">
        <v>36</v>
      </c>
      <c r="H7" s="10"/>
      <c r="I7" s="8"/>
      <c r="J7" s="26">
        <f t="shared" ref="J7:J10" si="11">E7+4</f>
        <v>46013</v>
      </c>
      <c r="K7" s="26">
        <f t="shared" si="8"/>
        <v>46013</v>
      </c>
      <c r="L7" s="26">
        <f t="shared" si="9"/>
        <v>46014</v>
      </c>
      <c r="M7" s="26">
        <f t="shared" si="2"/>
        <v>46016</v>
      </c>
      <c r="N7" s="26">
        <f t="shared" si="3"/>
        <v>46017</v>
      </c>
      <c r="O7" s="26">
        <f t="shared" si="10"/>
        <v>46018</v>
      </c>
      <c r="P7" s="26">
        <f t="shared" si="4"/>
        <v>46022</v>
      </c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</row>
    <row r="8" ht="24.0" customHeight="1">
      <c r="A8" s="25" t="s">
        <v>31</v>
      </c>
      <c r="B8" s="21" t="s">
        <v>39</v>
      </c>
      <c r="C8" s="27">
        <f t="shared" si="5"/>
        <v>46022</v>
      </c>
      <c r="D8" s="28">
        <f t="shared" si="6"/>
        <v>46022</v>
      </c>
      <c r="E8" s="28">
        <f t="shared" si="7"/>
        <v>46024</v>
      </c>
      <c r="F8" s="21" t="s">
        <v>40</v>
      </c>
      <c r="G8" s="48" t="s">
        <v>36</v>
      </c>
      <c r="H8" s="10"/>
      <c r="I8" s="8"/>
      <c r="J8" s="26">
        <f t="shared" si="11"/>
        <v>46028</v>
      </c>
      <c r="K8" s="26">
        <f t="shared" si="8"/>
        <v>46028</v>
      </c>
      <c r="L8" s="26">
        <f t="shared" si="9"/>
        <v>46029</v>
      </c>
      <c r="M8" s="26">
        <f t="shared" si="2"/>
        <v>46031</v>
      </c>
      <c r="N8" s="26">
        <f t="shared" si="3"/>
        <v>46032</v>
      </c>
      <c r="O8" s="26">
        <f t="shared" si="10"/>
        <v>46033</v>
      </c>
      <c r="P8" s="26">
        <f t="shared" si="4"/>
        <v>46037</v>
      </c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</row>
    <row r="9" ht="24.0" customHeight="1">
      <c r="A9" s="25" t="s">
        <v>31</v>
      </c>
      <c r="B9" s="21" t="s">
        <v>41</v>
      </c>
      <c r="C9" s="27">
        <f t="shared" si="5"/>
        <v>46037</v>
      </c>
      <c r="D9" s="28">
        <f t="shared" si="6"/>
        <v>46037</v>
      </c>
      <c r="E9" s="28">
        <f t="shared" si="7"/>
        <v>46039</v>
      </c>
      <c r="F9" s="21" t="s">
        <v>42</v>
      </c>
      <c r="G9" s="48" t="s">
        <v>36</v>
      </c>
      <c r="H9" s="10"/>
      <c r="I9" s="8"/>
      <c r="J9" s="26">
        <f t="shared" si="11"/>
        <v>46043</v>
      </c>
      <c r="K9" s="26">
        <f t="shared" si="8"/>
        <v>46043</v>
      </c>
      <c r="L9" s="26">
        <f t="shared" si="9"/>
        <v>46044</v>
      </c>
      <c r="M9" s="26">
        <f t="shared" si="2"/>
        <v>46046</v>
      </c>
      <c r="N9" s="26">
        <f t="shared" si="3"/>
        <v>46047</v>
      </c>
      <c r="O9" s="26">
        <f t="shared" si="10"/>
        <v>46048</v>
      </c>
      <c r="P9" s="26">
        <f t="shared" si="4"/>
        <v>46052</v>
      </c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</row>
    <row r="10" ht="21.75" customHeight="1">
      <c r="A10" s="25" t="s">
        <v>31</v>
      </c>
      <c r="B10" s="21" t="s">
        <v>43</v>
      </c>
      <c r="C10" s="27">
        <f t="shared" si="5"/>
        <v>46052</v>
      </c>
      <c r="D10" s="28">
        <f t="shared" si="6"/>
        <v>46052</v>
      </c>
      <c r="E10" s="28">
        <f t="shared" si="7"/>
        <v>46054</v>
      </c>
      <c r="F10" s="21" t="s">
        <v>44</v>
      </c>
      <c r="G10" s="48" t="s">
        <v>36</v>
      </c>
      <c r="H10" s="10"/>
      <c r="I10" s="8"/>
      <c r="J10" s="26">
        <f t="shared" si="11"/>
        <v>46058</v>
      </c>
      <c r="K10" s="26">
        <f t="shared" si="8"/>
        <v>46058</v>
      </c>
      <c r="L10" s="26">
        <f t="shared" si="9"/>
        <v>46059</v>
      </c>
      <c r="M10" s="26">
        <f t="shared" si="2"/>
        <v>46061</v>
      </c>
      <c r="N10" s="26">
        <f t="shared" si="3"/>
        <v>46062</v>
      </c>
      <c r="O10" s="26">
        <f t="shared" si="10"/>
        <v>46063</v>
      </c>
      <c r="P10" s="26">
        <f t="shared" si="4"/>
        <v>46067</v>
      </c>
      <c r="Q10" s="49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</row>
    <row r="11" ht="24.75" customHeight="1">
      <c r="A11" s="30"/>
      <c r="B11" s="31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46"/>
      <c r="AC11" s="46"/>
      <c r="AD11" s="46"/>
      <c r="AE11" s="46"/>
      <c r="AF11" s="46"/>
      <c r="AG11" s="46"/>
    </row>
    <row r="12" ht="24.75" customHeight="1">
      <c r="A12" s="30" t="s">
        <v>23</v>
      </c>
      <c r="B12" s="31"/>
      <c r="C12" s="32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46"/>
      <c r="AC12" s="46"/>
      <c r="AD12" s="46"/>
      <c r="AE12" s="46"/>
      <c r="AF12" s="46"/>
      <c r="AG12" s="46"/>
    </row>
    <row r="13" ht="27.75" customHeight="1">
      <c r="A13" s="30"/>
      <c r="B13" s="33"/>
      <c r="C13" s="34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</row>
    <row r="14" ht="28.5" customHeight="1">
      <c r="A14" s="35" t="s">
        <v>24</v>
      </c>
      <c r="B14" s="36"/>
      <c r="C14" s="36"/>
      <c r="D14" s="36"/>
      <c r="E14" s="36"/>
      <c r="F14" s="37"/>
      <c r="G14" s="37"/>
      <c r="H14" s="37"/>
      <c r="I14" s="37"/>
      <c r="J14" s="38"/>
      <c r="K14" s="38"/>
      <c r="L14" s="38"/>
      <c r="M14" s="37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50"/>
      <c r="AC14" s="50"/>
      <c r="AD14" s="50"/>
      <c r="AE14" s="50"/>
      <c r="AF14" s="50"/>
      <c r="AG14" s="50"/>
    </row>
    <row r="15" ht="15.75" customHeight="1">
      <c r="A15" s="35"/>
      <c r="B15" s="36"/>
      <c r="C15" s="36"/>
      <c r="D15" s="36"/>
      <c r="E15" s="36"/>
      <c r="F15" s="37"/>
      <c r="G15" s="37"/>
      <c r="H15" s="37"/>
      <c r="I15" s="37"/>
      <c r="J15" s="37"/>
      <c r="K15" s="37"/>
      <c r="L15" s="37"/>
      <c r="M15" s="38"/>
      <c r="N15" s="38"/>
      <c r="O15" s="38"/>
      <c r="P15" s="37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</row>
    <row r="16" ht="15.75" customHeight="1">
      <c r="A16" s="40" t="s">
        <v>25</v>
      </c>
      <c r="B16" s="51">
        <v>45993.0</v>
      </c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3"/>
      <c r="N16" s="43"/>
      <c r="O16" s="43"/>
      <c r="P16" s="42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</row>
    <row r="17" ht="15.75" customHeight="1">
      <c r="A17" s="40"/>
      <c r="B17" s="51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3"/>
      <c r="N17" s="43"/>
      <c r="O17" s="43"/>
      <c r="P17" s="42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</row>
    <row r="18" ht="15.7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</row>
    <row r="19" ht="15.75" customHeight="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</row>
    <row r="20" ht="15.7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</row>
    <row r="21" ht="15.75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</row>
    <row r="22" ht="15.75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</row>
    <row r="23" ht="15.75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ht="15.7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ht="15.7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ht="15.75" customHeight="1">
      <c r="A26" s="4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</row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</sheetData>
  <mergeCells count="17">
    <mergeCell ref="C1:P1"/>
    <mergeCell ref="A2:B2"/>
    <mergeCell ref="C2:P2"/>
    <mergeCell ref="A3:A4"/>
    <mergeCell ref="B3:B4"/>
    <mergeCell ref="C3:E3"/>
    <mergeCell ref="F3:F4"/>
    <mergeCell ref="M3:O3"/>
    <mergeCell ref="G9:I9"/>
    <mergeCell ref="G10:I10"/>
    <mergeCell ref="G3:I3"/>
    <mergeCell ref="J3:L3"/>
    <mergeCell ref="G6:I6"/>
    <mergeCell ref="G7:I7"/>
    <mergeCell ref="G8:I8"/>
    <mergeCell ref="C12:M12"/>
    <mergeCell ref="C13:P13"/>
  </mergeCells>
  <drawing r:id="rId1"/>
</worksheet>
</file>