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0304" windowHeight="8280"/>
  </bookViews>
  <sheets>
    <sheet name="STF 1" sheetId="1" r:id="rId1"/>
    <sheet name="STF 2" sheetId="2" r:id="rId2"/>
    <sheet name="STF 3" sheetId="3" r:id="rId3"/>
  </sheets>
  <definedNames>
    <definedName name="Z_C1437B14_FF34_407C_B567_9BE90577D7C2_.wvu.FilterData" localSheetId="2" hidden="1">'STF 3'!$A$2:$BA$3</definedName>
  </definedNames>
  <calcPr calcId="162913"/>
  <customWorkbookViews>
    <customWorkbookView name="Filter 1" guid="{C1437B14-FF34-407C-B567-9BE90577D7C2}" maximized="1" windowWidth="0" windowHeight="0" activeSheetId="0"/>
  </customWorkbookViews>
</workbook>
</file>

<file path=xl/calcChain.xml><?xml version="1.0" encoding="utf-8"?>
<calcChain xmlns="http://schemas.openxmlformats.org/spreadsheetml/2006/main">
  <c r="C12" i="3" l="1"/>
  <c r="D12" i="3" s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8" i="3" s="1"/>
  <c r="D18" i="3" s="1"/>
  <c r="E18" i="3" s="1"/>
  <c r="P18" i="3" s="1"/>
  <c r="Q18" i="3" s="1"/>
  <c r="R18" i="3" s="1"/>
  <c r="S18" i="3" s="1"/>
  <c r="T18" i="3" s="1"/>
  <c r="U18" i="3" s="1"/>
  <c r="Y18" i="3" s="1"/>
  <c r="Z18" i="3" s="1"/>
  <c r="AA18" i="3" s="1"/>
  <c r="AF18" i="3" s="1"/>
  <c r="AG18" i="3" s="1"/>
  <c r="AH18" i="3" s="1"/>
  <c r="AL18" i="3" s="1"/>
  <c r="C20" i="3" s="1"/>
  <c r="D20" i="3" s="1"/>
  <c r="E20" i="3" s="1"/>
  <c r="P20" i="3" s="1"/>
  <c r="Q20" i="3" s="1"/>
  <c r="R20" i="3" s="1"/>
  <c r="S20" i="3" s="1"/>
  <c r="T20" i="3" s="1"/>
  <c r="U20" i="3" s="1"/>
  <c r="Y20" i="3" s="1"/>
  <c r="Z20" i="3" s="1"/>
  <c r="AA20" i="3" s="1"/>
  <c r="AF20" i="3" s="1"/>
  <c r="AG20" i="3" s="1"/>
  <c r="AH20" i="3" s="1"/>
  <c r="AL20" i="3" s="1"/>
  <c r="AH11" i="3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AG11" i="3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D5" i="3"/>
  <c r="E5" i="3" s="1"/>
  <c r="Q4" i="3"/>
  <c r="R4" i="3" s="1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3" i="1"/>
  <c r="X13" i="1" s="1"/>
  <c r="Y13" i="1" s="1"/>
  <c r="W12" i="1"/>
  <c r="X12" i="1" s="1"/>
  <c r="Y12" i="1" s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W6" i="1"/>
  <c r="X6" i="1" s="1"/>
  <c r="Y6" i="1" s="1"/>
  <c r="W5" i="1"/>
  <c r="X5" i="1" s="1"/>
  <c r="Y5" i="1" s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</calcChain>
</file>

<file path=xl/sharedStrings.xml><?xml version="1.0" encoding="utf-8"?>
<sst xmlns="http://schemas.openxmlformats.org/spreadsheetml/2006/main" count="392" uniqueCount="134">
  <si>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</si>
  <si>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</si>
  <si>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</si>
  <si>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</si>
  <si>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</si>
  <si>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</si>
  <si>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</si>
  <si>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</si>
  <si>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</si>
  <si>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</si>
  <si>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</si>
  <si>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</si>
  <si>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</si>
  <si>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</si>
  <si>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</si>
  <si>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</si>
  <si>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</si>
  <si>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</si>
  <si>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</si>
  <si>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</si>
  <si>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</si>
  <si>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</si>
  <si>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</si>
  <si>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</si>
  <si>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</si>
  <si>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</si>
  <si>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</si>
  <si>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</si>
  <si>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</si>
  <si>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</si>
  <si>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</si>
  <si>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</si>
  <si>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</si>
  <si>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</si>
  <si>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</si>
  <si>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</si>
  <si>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</si>
  <si>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</si>
  <si>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</si>
  <si>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</si>
  <si>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</si>
  <si>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</si>
  <si>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</si>
  <si>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</si>
  <si>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</si>
  <si>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</si>
  <si>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</si>
  <si>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</si>
  <si>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</si>
  <si>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</si>
  <si>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</si>
  <si>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</si>
  <si>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</si>
  <si>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</si>
  <si>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</si>
  <si>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</si>
  <si>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</si>
  <si>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</si>
  <si>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</si>
  <si>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</si>
  <si>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</si>
  <si>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</si>
  <si>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</si>
  <si>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</si>
  <si>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</si>
  <si>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</si>
  <si>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</si>
  <si>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</si>
  <si>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</si>
  <si>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</si>
  <si>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</si>
  <si>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</si>
  <si>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</si>
  <si>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</si>
  <si>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</si>
  <si>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</si>
  <si>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</si>
  <si>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</si>
  <si>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</si>
  <si>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</si>
  <si>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</si>
  <si>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</si>
  <si>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</si>
  <si>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</si>
  <si>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</si>
  <si>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</si>
  <si>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</si>
  <si>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</si>
  <si>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</si>
  <si>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</si>
  <si>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</si>
  <si>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</si>
  <si>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</si>
  <si>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</si>
  <si>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</si>
  <si>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</si>
  <si>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</si>
  <si>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</si>
  <si>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</si>
  <si>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</si>
  <si>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</si>
  <si>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</si>
  <si>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</si>
  <si>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</si>
  <si>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ETA 16 AUG</t>
  </si>
  <si>
    <t>ETD 16 AUG</t>
  </si>
  <si>
    <t>YANTIAN</t>
  </si>
  <si>
    <t>ETA 17 AUG</t>
  </si>
  <si>
    <t>ETD 18 AUG</t>
  </si>
  <si>
    <t>XIAMEN</t>
  </si>
  <si>
    <t>ETA 19 AUG</t>
  </si>
  <si>
    <t>ETD 19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</si>
  <si>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</si>
  <si>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</si>
  <si>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</si>
  <si>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</si>
  <si>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</si>
  <si>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</si>
  <si>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</si>
  <si>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</si>
  <si>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</si>
  <si>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</si>
  <si>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</si>
  <si>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</si>
  <si>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</si>
  <si>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</si>
  <si>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S104s</t>
  </si>
  <si>
    <t>S104n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</si>
  <si>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</si>
  <si>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</si>
  <si>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</si>
  <si>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S106s</t>
  </si>
  <si>
    <t>S106n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</si>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</sst>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7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4" borderId="11" xfId="0" applyNumberFormat="1" applyFont="1" applyFill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166" fontId="18" fillId="4" borderId="0" xfId="0" applyNumberFormat="1" applyFont="1" applyFill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5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0" fillId="0" borderId="0" xfId="0" applyFont="1" applyAlignment="1"/>
    <xf numFmtId="0" fontId="25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6"/>
  <sheetViews>
    <sheetView showGridLines="0" tabSelected="1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11" t="s">
        <v>0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09" t="s">
        <v>3</v>
      </c>
      <c r="D2" s="107"/>
      <c r="E2" s="108"/>
      <c r="F2" s="5" t="s">
        <v>2</v>
      </c>
      <c r="G2" s="109" t="s">
        <v>4</v>
      </c>
      <c r="H2" s="107"/>
      <c r="I2" s="108"/>
      <c r="J2" s="6"/>
      <c r="K2" s="6"/>
      <c r="L2" s="6"/>
      <c r="M2" s="109" t="s">
        <v>5</v>
      </c>
      <c r="N2" s="107"/>
      <c r="O2" s="108"/>
      <c r="P2" s="109" t="s">
        <v>4</v>
      </c>
      <c r="Q2" s="107"/>
      <c r="R2" s="108"/>
      <c r="S2" s="109" t="s">
        <v>6</v>
      </c>
      <c r="T2" s="107"/>
      <c r="U2" s="108"/>
      <c r="V2" s="106" t="s">
        <v>7</v>
      </c>
      <c r="W2" s="107"/>
      <c r="X2" s="108"/>
      <c r="Y2" s="106" t="s">
        <v>8</v>
      </c>
      <c r="Z2" s="107"/>
      <c r="AA2" s="108"/>
      <c r="AB2" s="109" t="s">
        <v>4</v>
      </c>
      <c r="AC2" s="107"/>
      <c r="AD2" s="108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3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3" si="3">W4</f>
        <v>#REF!</v>
      </c>
      <c r="Y4" s="19" t="e">
        <f t="shared" ref="Y4:Y13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3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10" t="s">
        <v>20</v>
      </c>
      <c r="H5" s="107"/>
      <c r="I5" s="108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10" t="s">
        <v>20</v>
      </c>
      <c r="Q5" s="107"/>
      <c r="R5" s="108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3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10" t="s">
        <v>20</v>
      </c>
      <c r="H6" s="107"/>
      <c r="I6" s="108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10" t="s">
        <v>20</v>
      </c>
      <c r="Q6" s="107"/>
      <c r="R6" s="108"/>
      <c r="S6" s="17">
        <f t="shared" si="1"/>
        <v>45855</v>
      </c>
      <c r="T6" s="17">
        <f t="shared" si="2"/>
        <v>45855</v>
      </c>
      <c r="U6" s="17">
        <f t="shared" ref="U6:U13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10" t="s">
        <v>20</v>
      </c>
      <c r="H7" s="107"/>
      <c r="I7" s="108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10" t="s">
        <v>20</v>
      </c>
      <c r="Q7" s="107"/>
      <c r="R7" s="108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3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21">
        <f>I8+2</f>
        <v>45884</v>
      </c>
      <c r="N8" s="21">
        <f>M8+1</f>
        <v>45885</v>
      </c>
      <c r="O8" s="21">
        <f>N8</f>
        <v>45885</v>
      </c>
      <c r="P8" s="110" t="s">
        <v>20</v>
      </c>
      <c r="Q8" s="107"/>
      <c r="R8" s="108"/>
      <c r="S8" s="21">
        <f>O8+1</f>
        <v>45886</v>
      </c>
      <c r="T8" s="21">
        <f t="shared" si="2"/>
        <v>45886</v>
      </c>
      <c r="U8" s="21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10" t="s">
        <v>20</v>
      </c>
      <c r="AC8" s="107"/>
      <c r="AD8" s="108"/>
      <c r="AE8" s="21">
        <f t="shared" ref="AE8:AE13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45892</v>
      </c>
      <c r="D9" s="19">
        <f t="shared" si="16"/>
        <v>45892</v>
      </c>
      <c r="E9" s="19">
        <f t="shared" ref="E9:E13" si="19">D9+1</f>
        <v>45893</v>
      </c>
      <c r="F9" s="14" t="s">
        <v>28</v>
      </c>
      <c r="G9" s="110" t="s">
        <v>20</v>
      </c>
      <c r="H9" s="107"/>
      <c r="I9" s="108"/>
      <c r="J9" s="6"/>
      <c r="K9" s="6"/>
      <c r="L9" s="6"/>
      <c r="M9" s="21">
        <f t="shared" ref="M9:M13" si="20">E9+4</f>
        <v>45897</v>
      </c>
      <c r="N9" s="21">
        <f t="shared" ref="N9:N13" si="21">M9</f>
        <v>45897</v>
      </c>
      <c r="O9" s="21">
        <f t="shared" ref="O9:O13" si="22">N9+1</f>
        <v>45898</v>
      </c>
      <c r="P9" s="110" t="s">
        <v>20</v>
      </c>
      <c r="Q9" s="107"/>
      <c r="R9" s="108"/>
      <c r="S9" s="21">
        <f t="shared" ref="S9:S13" si="23">O9+1</f>
        <v>45899</v>
      </c>
      <c r="T9" s="21">
        <f t="shared" si="2"/>
        <v>45899</v>
      </c>
      <c r="U9" s="21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10" t="s">
        <v>20</v>
      </c>
      <c r="AC9" s="107"/>
      <c r="AD9" s="108"/>
      <c r="AE9" s="21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45906</v>
      </c>
      <c r="F10" s="14" t="s">
        <v>30</v>
      </c>
      <c r="G10" s="110" t="s">
        <v>20</v>
      </c>
      <c r="H10" s="107"/>
      <c r="I10" s="108"/>
      <c r="J10" s="6"/>
      <c r="K10" s="6"/>
      <c r="L10" s="6"/>
      <c r="M10" s="21">
        <f t="shared" si="20"/>
        <v>45910</v>
      </c>
      <c r="N10" s="21">
        <f t="shared" si="21"/>
        <v>45910</v>
      </c>
      <c r="O10" s="21">
        <f t="shared" si="22"/>
        <v>45911</v>
      </c>
      <c r="P10" s="110" t="s">
        <v>20</v>
      </c>
      <c r="Q10" s="107"/>
      <c r="R10" s="108"/>
      <c r="S10" s="21">
        <f t="shared" si="23"/>
        <v>45912</v>
      </c>
      <c r="T10" s="21">
        <f t="shared" si="2"/>
        <v>45912</v>
      </c>
      <c r="U10" s="21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10" t="s">
        <v>20</v>
      </c>
      <c r="AC10" s="107"/>
      <c r="AD10" s="108"/>
      <c r="AE10" s="21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10" t="s">
        <v>20</v>
      </c>
      <c r="H11" s="107"/>
      <c r="I11" s="108"/>
      <c r="J11" s="6"/>
      <c r="K11" s="6"/>
      <c r="L11" s="6"/>
      <c r="M11" s="21">
        <f t="shared" si="20"/>
        <v>45923</v>
      </c>
      <c r="N11" s="21">
        <f t="shared" si="21"/>
        <v>45923</v>
      </c>
      <c r="O11" s="21">
        <f t="shared" si="22"/>
        <v>45924</v>
      </c>
      <c r="P11" s="110" t="s">
        <v>20</v>
      </c>
      <c r="Q11" s="107"/>
      <c r="R11" s="108"/>
      <c r="S11" s="21">
        <f t="shared" si="23"/>
        <v>45925</v>
      </c>
      <c r="T11" s="21">
        <f t="shared" si="2"/>
        <v>45925</v>
      </c>
      <c r="U11" s="21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10" t="s">
        <v>20</v>
      </c>
      <c r="AC11" s="107"/>
      <c r="AD11" s="108"/>
      <c r="AE11" s="21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10" t="s">
        <v>20</v>
      </c>
      <c r="H12" s="107"/>
      <c r="I12" s="108"/>
      <c r="J12" s="6"/>
      <c r="K12" s="6"/>
      <c r="L12" s="6"/>
      <c r="M12" s="21">
        <f t="shared" si="20"/>
        <v>45936</v>
      </c>
      <c r="N12" s="21">
        <f t="shared" si="21"/>
        <v>45936</v>
      </c>
      <c r="O12" s="21">
        <f t="shared" si="22"/>
        <v>45937</v>
      </c>
      <c r="P12" s="110" t="s">
        <v>20</v>
      </c>
      <c r="Q12" s="107"/>
      <c r="R12" s="108"/>
      <c r="S12" s="21">
        <f t="shared" si="23"/>
        <v>45938</v>
      </c>
      <c r="T12" s="21">
        <f t="shared" si="2"/>
        <v>45938</v>
      </c>
      <c r="U12" s="21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10" t="s">
        <v>20</v>
      </c>
      <c r="AC12" s="107"/>
      <c r="AD12" s="108"/>
      <c r="AE12" s="21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10" t="s">
        <v>20</v>
      </c>
      <c r="H13" s="107"/>
      <c r="I13" s="108"/>
      <c r="J13" s="6"/>
      <c r="K13" s="6"/>
      <c r="L13" s="6"/>
      <c r="M13" s="21">
        <f t="shared" si="20"/>
        <v>45949</v>
      </c>
      <c r="N13" s="21">
        <f t="shared" si="21"/>
        <v>45949</v>
      </c>
      <c r="O13" s="21">
        <f t="shared" si="22"/>
        <v>45950</v>
      </c>
      <c r="P13" s="110" t="s">
        <v>20</v>
      </c>
      <c r="Q13" s="107"/>
      <c r="R13" s="108"/>
      <c r="S13" s="21">
        <f t="shared" si="23"/>
        <v>45951</v>
      </c>
      <c r="T13" s="21">
        <f t="shared" si="2"/>
        <v>45951</v>
      </c>
      <c r="U13" s="21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10" t="s">
        <v>20</v>
      </c>
      <c r="AC13" s="107"/>
      <c r="AD13" s="108"/>
      <c r="AE13" s="21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22"/>
      <c r="B14" s="23"/>
      <c r="C14" s="23"/>
      <c r="D14" s="23"/>
      <c r="E14" s="23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2" t="s">
        <v>37</v>
      </c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8.5" customHeight="1">
      <c r="A16" s="24"/>
      <c r="B16" s="24"/>
      <c r="C16" s="24"/>
      <c r="D16" s="25"/>
      <c r="E16" s="25"/>
      <c r="F16" s="20"/>
      <c r="G16" s="20"/>
      <c r="H16" s="20"/>
      <c r="I16" s="20"/>
      <c r="J16" s="20"/>
      <c r="K16" s="20"/>
      <c r="L16" s="20"/>
      <c r="M16" s="20"/>
      <c r="N16" s="20"/>
      <c r="O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6" t="s">
        <v>38</v>
      </c>
      <c r="B17" s="27"/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t="15.75" customHeight="1">
      <c r="A18" s="30"/>
      <c r="B18" s="3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32">
        <v>45883</v>
      </c>
      <c r="C19" s="3"/>
      <c r="D19" s="3"/>
      <c r="E19" s="3"/>
      <c r="F19" s="3" t="s">
        <v>40</v>
      </c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3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Y2:AA2"/>
    <mergeCell ref="AB2:AD2"/>
    <mergeCell ref="AB8:AD8"/>
    <mergeCell ref="AB9:AD9"/>
    <mergeCell ref="AB10:A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AH3" sqref="AH1:AJ1048576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19921875" customWidth="1"/>
    <col min="10" max="15" width="8.296875" hidden="1" customWidth="1"/>
    <col min="16" max="18" width="9.19921875" hidden="1" customWidth="1"/>
    <col min="19" max="21" width="11.5" customWidth="1"/>
    <col min="22" max="24" width="8.69921875" hidden="1" customWidth="1"/>
    <col min="25" max="27" width="13.09765625" customWidth="1"/>
    <col min="28" max="30" width="9.09765625" hidden="1" customWidth="1"/>
    <col min="31" max="33" width="8.69921875" hidden="1" customWidth="1"/>
    <col min="34" max="36" width="11" customWidth="1"/>
    <col min="37" max="37" width="16" customWidth="1"/>
  </cols>
  <sheetData>
    <row r="1" spans="1:45" ht="62.25" customHeight="1">
      <c r="A1" s="1"/>
      <c r="B1" s="2"/>
      <c r="C1" s="118" t="s">
        <v>41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4" t="s">
        <v>2</v>
      </c>
      <c r="C2" s="106" t="s">
        <v>42</v>
      </c>
      <c r="D2" s="107"/>
      <c r="E2" s="108"/>
      <c r="F2" s="35" t="s">
        <v>2</v>
      </c>
      <c r="G2" s="106" t="s">
        <v>43</v>
      </c>
      <c r="H2" s="107"/>
      <c r="I2" s="108"/>
      <c r="J2" s="119" t="s">
        <v>6</v>
      </c>
      <c r="K2" s="107"/>
      <c r="L2" s="108"/>
      <c r="M2" s="106" t="s">
        <v>44</v>
      </c>
      <c r="N2" s="107"/>
      <c r="O2" s="108"/>
      <c r="P2" s="106" t="s">
        <v>7</v>
      </c>
      <c r="Q2" s="107"/>
      <c r="R2" s="108"/>
      <c r="S2" s="106" t="s">
        <v>8</v>
      </c>
      <c r="T2" s="107"/>
      <c r="U2" s="108"/>
      <c r="V2" s="106" t="s">
        <v>6</v>
      </c>
      <c r="W2" s="107"/>
      <c r="X2" s="108"/>
      <c r="Y2" s="106" t="s">
        <v>45</v>
      </c>
      <c r="Z2" s="107"/>
      <c r="AA2" s="108"/>
      <c r="AB2" s="106" t="s">
        <v>7</v>
      </c>
      <c r="AC2" s="107"/>
      <c r="AD2" s="108"/>
      <c r="AE2" s="106" t="s">
        <v>46</v>
      </c>
      <c r="AF2" s="107"/>
      <c r="AG2" s="108"/>
      <c r="AH2" s="106" t="s">
        <v>4</v>
      </c>
      <c r="AI2" s="107"/>
      <c r="AJ2" s="108"/>
      <c r="AK2" s="36" t="s">
        <v>9</v>
      </c>
      <c r="AL2" s="37"/>
      <c r="AM2" s="37"/>
      <c r="AN2" s="37"/>
      <c r="AO2" s="37"/>
      <c r="AP2" s="37"/>
      <c r="AQ2" s="37"/>
      <c r="AR2" s="37"/>
      <c r="AS2" s="37"/>
    </row>
    <row r="3" spans="1:45" ht="18" customHeight="1">
      <c r="A3" s="38"/>
      <c r="B3" s="39"/>
      <c r="C3" s="10" t="s">
        <v>10</v>
      </c>
      <c r="D3" s="10" t="s">
        <v>11</v>
      </c>
      <c r="E3" s="10" t="s">
        <v>12</v>
      </c>
      <c r="F3" s="4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7"/>
      <c r="AM3" s="37"/>
      <c r="AN3" s="37"/>
      <c r="AO3" s="37"/>
      <c r="AP3" s="37"/>
      <c r="AQ3" s="37"/>
      <c r="AR3" s="37"/>
      <c r="AS3" s="37"/>
    </row>
    <row r="4" spans="1:45" ht="21.75" hidden="1" customHeight="1">
      <c r="A4" s="41" t="s">
        <v>47</v>
      </c>
      <c r="B4" s="42" t="s">
        <v>48</v>
      </c>
      <c r="C4" s="43">
        <v>45814</v>
      </c>
      <c r="D4" s="44">
        <f t="shared" ref="D4:D14" si="0">C4</f>
        <v>45814</v>
      </c>
      <c r="E4" s="44">
        <f t="shared" ref="E4:E6" si="1">D4+2</f>
        <v>45816</v>
      </c>
      <c r="F4" s="42" t="s">
        <v>49</v>
      </c>
      <c r="G4" s="114"/>
      <c r="H4" s="115"/>
      <c r="I4" s="116"/>
      <c r="J4" s="45"/>
      <c r="K4" s="45"/>
      <c r="L4" s="45"/>
      <c r="M4" s="46"/>
      <c r="P4" s="114"/>
      <c r="Q4" s="115"/>
      <c r="R4" s="116"/>
      <c r="S4" s="47">
        <f>E4+4</f>
        <v>45820</v>
      </c>
      <c r="T4" s="47">
        <f>S4</f>
        <v>45820</v>
      </c>
      <c r="U4" s="47">
        <f>T4+1</f>
        <v>45821</v>
      </c>
      <c r="V4" s="114"/>
      <c r="W4" s="115"/>
      <c r="X4" s="116"/>
      <c r="Y4" s="47">
        <f>U4+1</f>
        <v>45822</v>
      </c>
      <c r="Z4" s="47">
        <f>Y4+3</f>
        <v>45825</v>
      </c>
      <c r="AA4" s="47">
        <f>Z4</f>
        <v>45825</v>
      </c>
      <c r="AB4" s="114"/>
      <c r="AC4" s="115"/>
      <c r="AD4" s="116"/>
      <c r="AE4" s="48"/>
      <c r="AF4" s="49"/>
      <c r="AG4" s="49"/>
      <c r="AH4" s="114" t="s">
        <v>20</v>
      </c>
      <c r="AI4" s="115"/>
      <c r="AJ4" s="116"/>
      <c r="AK4" s="47">
        <f>AA4+4</f>
        <v>45829</v>
      </c>
      <c r="AL4" s="37"/>
      <c r="AM4" s="37"/>
      <c r="AN4" s="37"/>
      <c r="AO4" s="37"/>
      <c r="AP4" s="37"/>
      <c r="AQ4" s="37"/>
      <c r="AR4" s="37"/>
      <c r="AS4" s="37"/>
    </row>
    <row r="5" spans="1:45" ht="21.75" hidden="1" customHeight="1">
      <c r="A5" s="41" t="s">
        <v>47</v>
      </c>
      <c r="B5" s="42" t="s">
        <v>50</v>
      </c>
      <c r="C5" s="44">
        <f t="shared" ref="C5:C14" si="2">AK4</f>
        <v>45829</v>
      </c>
      <c r="D5" s="44">
        <f t="shared" si="0"/>
        <v>45829</v>
      </c>
      <c r="E5" s="44">
        <f t="shared" si="1"/>
        <v>45831</v>
      </c>
      <c r="F5" s="42" t="s">
        <v>51</v>
      </c>
      <c r="G5" s="114"/>
      <c r="H5" s="115"/>
      <c r="I5" s="116"/>
      <c r="J5" s="45"/>
      <c r="K5" s="45"/>
      <c r="L5" s="45"/>
      <c r="M5" s="46"/>
      <c r="P5" s="114"/>
      <c r="Q5" s="115"/>
      <c r="R5" s="116"/>
      <c r="S5" s="47">
        <f>E5+3</f>
        <v>45834</v>
      </c>
      <c r="T5" s="47">
        <f>S5+3</f>
        <v>45837</v>
      </c>
      <c r="U5" s="47">
        <f>T5</f>
        <v>45837</v>
      </c>
      <c r="V5" s="114"/>
      <c r="W5" s="115"/>
      <c r="X5" s="116"/>
      <c r="Y5" s="47">
        <f t="shared" ref="Y5:Y6" si="3">U5+2</f>
        <v>45839</v>
      </c>
      <c r="Z5" s="47">
        <f>Y5</f>
        <v>45839</v>
      </c>
      <c r="AA5" s="47">
        <f>Z5+1</f>
        <v>45840</v>
      </c>
      <c r="AB5" s="114"/>
      <c r="AC5" s="115"/>
      <c r="AD5" s="116"/>
      <c r="AE5" s="48"/>
      <c r="AF5" s="49"/>
      <c r="AG5" s="49"/>
      <c r="AH5" s="114" t="s">
        <v>20</v>
      </c>
      <c r="AI5" s="115"/>
      <c r="AJ5" s="116"/>
      <c r="AK5" s="47">
        <f>AA5+3</f>
        <v>45843</v>
      </c>
      <c r="AL5" s="37"/>
      <c r="AM5" s="37"/>
      <c r="AN5" s="37"/>
      <c r="AO5" s="37"/>
      <c r="AP5" s="37"/>
      <c r="AQ5" s="37"/>
      <c r="AR5" s="37"/>
      <c r="AS5" s="37"/>
    </row>
    <row r="6" spans="1:45" ht="21.75" hidden="1" customHeight="1">
      <c r="A6" s="41" t="s">
        <v>47</v>
      </c>
      <c r="B6" s="42" t="s">
        <v>52</v>
      </c>
      <c r="C6" s="44">
        <f t="shared" si="2"/>
        <v>45843</v>
      </c>
      <c r="D6" s="44">
        <f t="shared" si="0"/>
        <v>45843</v>
      </c>
      <c r="E6" s="44">
        <f t="shared" si="1"/>
        <v>45845</v>
      </c>
      <c r="F6" s="42" t="s">
        <v>53</v>
      </c>
      <c r="G6" s="114" t="s">
        <v>20</v>
      </c>
      <c r="H6" s="115"/>
      <c r="I6" s="116"/>
      <c r="J6" s="45"/>
      <c r="K6" s="45"/>
      <c r="L6" s="45"/>
      <c r="M6" s="46"/>
      <c r="P6" s="114"/>
      <c r="Q6" s="115"/>
      <c r="R6" s="116"/>
      <c r="S6" s="47">
        <f t="shared" ref="S6:S7" si="4">E6+4</f>
        <v>45849</v>
      </c>
      <c r="T6" s="47">
        <f t="shared" ref="T6:U6" si="5">S6+1</f>
        <v>45850</v>
      </c>
      <c r="U6" s="47">
        <f t="shared" si="5"/>
        <v>45851</v>
      </c>
      <c r="V6" s="114"/>
      <c r="W6" s="115"/>
      <c r="X6" s="116"/>
      <c r="Y6" s="47">
        <f t="shared" si="3"/>
        <v>45853</v>
      </c>
      <c r="Z6" s="47">
        <f t="shared" ref="Z6:AA6" si="6">Y6+1</f>
        <v>45854</v>
      </c>
      <c r="AA6" s="47">
        <f t="shared" si="6"/>
        <v>45855</v>
      </c>
      <c r="AB6" s="114"/>
      <c r="AC6" s="115"/>
      <c r="AD6" s="116"/>
      <c r="AE6" s="48"/>
      <c r="AF6" s="49"/>
      <c r="AG6" s="49"/>
      <c r="AH6" s="114" t="s">
        <v>20</v>
      </c>
      <c r="AI6" s="115"/>
      <c r="AJ6" s="116"/>
      <c r="AK6" s="47">
        <f>AA6+4</f>
        <v>45859</v>
      </c>
      <c r="AL6" s="37"/>
      <c r="AM6" s="37"/>
      <c r="AN6" s="37"/>
      <c r="AO6" s="37"/>
      <c r="AP6" s="37"/>
      <c r="AQ6" s="37"/>
      <c r="AR6" s="37"/>
      <c r="AS6" s="37"/>
    </row>
    <row r="7" spans="1:45" ht="21.75" customHeight="1">
      <c r="A7" s="41" t="s">
        <v>47</v>
      </c>
      <c r="B7" s="42" t="s">
        <v>54</v>
      </c>
      <c r="C7" s="44">
        <f t="shared" si="2"/>
        <v>45859</v>
      </c>
      <c r="D7" s="44">
        <f t="shared" si="0"/>
        <v>45859</v>
      </c>
      <c r="E7" s="44">
        <v>45861</v>
      </c>
      <c r="F7" s="42" t="s">
        <v>55</v>
      </c>
      <c r="G7" s="114" t="s">
        <v>20</v>
      </c>
      <c r="H7" s="115"/>
      <c r="I7" s="116"/>
      <c r="J7" s="45"/>
      <c r="K7" s="45"/>
      <c r="L7" s="45"/>
      <c r="M7" s="46"/>
      <c r="P7" s="114"/>
      <c r="Q7" s="115"/>
      <c r="R7" s="116"/>
      <c r="S7" s="47">
        <f t="shared" si="4"/>
        <v>45865</v>
      </c>
      <c r="T7" s="47">
        <f t="shared" ref="T7:U7" si="7">S7</f>
        <v>45865</v>
      </c>
      <c r="U7" s="47">
        <f t="shared" si="7"/>
        <v>45865</v>
      </c>
      <c r="V7" s="114"/>
      <c r="W7" s="115"/>
      <c r="X7" s="116"/>
      <c r="Y7" s="47">
        <f>U7+5</f>
        <v>45870</v>
      </c>
      <c r="Z7" s="47">
        <f t="shared" ref="Z7:AA7" si="8">Y7+1</f>
        <v>45871</v>
      </c>
      <c r="AA7" s="47">
        <f t="shared" si="8"/>
        <v>45872</v>
      </c>
      <c r="AB7" s="114"/>
      <c r="AC7" s="115"/>
      <c r="AD7" s="116"/>
      <c r="AE7" s="48"/>
      <c r="AF7" s="49"/>
      <c r="AG7" s="49"/>
      <c r="AH7" s="114" t="s">
        <v>20</v>
      </c>
      <c r="AI7" s="115"/>
      <c r="AJ7" s="116"/>
      <c r="AK7" s="47">
        <f>AA7+3</f>
        <v>45875</v>
      </c>
      <c r="AL7" s="37"/>
      <c r="AM7" s="37"/>
      <c r="AN7" s="37"/>
      <c r="AO7" s="37"/>
      <c r="AP7" s="37"/>
      <c r="AQ7" s="37"/>
      <c r="AR7" s="37"/>
      <c r="AS7" s="37"/>
    </row>
    <row r="8" spans="1:45" ht="21.75" customHeight="1">
      <c r="A8" s="41" t="s">
        <v>47</v>
      </c>
      <c r="B8" s="42" t="s">
        <v>56</v>
      </c>
      <c r="C8" s="44">
        <f t="shared" si="2"/>
        <v>45875</v>
      </c>
      <c r="D8" s="44">
        <f t="shared" si="0"/>
        <v>45875</v>
      </c>
      <c r="E8" s="44">
        <f t="shared" ref="E8:E14" si="9">D8+2</f>
        <v>45877</v>
      </c>
      <c r="F8" s="42" t="s">
        <v>57</v>
      </c>
      <c r="G8" s="47">
        <f>E8+2</f>
        <v>45879</v>
      </c>
      <c r="H8" s="47">
        <f>G8</f>
        <v>45879</v>
      </c>
      <c r="I8" s="47">
        <f>H8+1</f>
        <v>45880</v>
      </c>
      <c r="J8" s="45"/>
      <c r="K8" s="45"/>
      <c r="L8" s="45"/>
      <c r="M8" s="46"/>
      <c r="P8" s="114"/>
      <c r="Q8" s="115"/>
      <c r="R8" s="116"/>
      <c r="S8" s="47">
        <f>I8+1</f>
        <v>45881</v>
      </c>
      <c r="T8" s="47">
        <f t="shared" ref="T8:T14" si="10">S8</f>
        <v>45881</v>
      </c>
      <c r="U8" s="47">
        <f t="shared" ref="U8:U14" si="11">T8+1</f>
        <v>45882</v>
      </c>
      <c r="V8" s="114"/>
      <c r="W8" s="115"/>
      <c r="X8" s="116"/>
      <c r="Y8" s="117" t="s">
        <v>58</v>
      </c>
      <c r="Z8" s="115"/>
      <c r="AA8" s="116"/>
      <c r="AB8" s="114"/>
      <c r="AC8" s="115"/>
      <c r="AD8" s="116"/>
      <c r="AE8" s="48"/>
      <c r="AF8" s="49"/>
      <c r="AG8" s="49"/>
      <c r="AH8" s="114" t="s">
        <v>20</v>
      </c>
      <c r="AI8" s="115"/>
      <c r="AJ8" s="116"/>
      <c r="AK8" s="48">
        <f>U8+4</f>
        <v>45886</v>
      </c>
      <c r="AL8" s="37"/>
      <c r="AM8" s="37"/>
      <c r="AN8" s="37"/>
      <c r="AO8" s="37"/>
      <c r="AP8" s="37"/>
      <c r="AQ8" s="37"/>
      <c r="AR8" s="37"/>
      <c r="AS8" s="37"/>
    </row>
    <row r="9" spans="1:45" ht="21.75" customHeight="1">
      <c r="A9" s="41" t="s">
        <v>47</v>
      </c>
      <c r="B9" s="42" t="s">
        <v>59</v>
      </c>
      <c r="C9" s="49">
        <f t="shared" si="2"/>
        <v>45886</v>
      </c>
      <c r="D9" s="49">
        <f t="shared" si="0"/>
        <v>45886</v>
      </c>
      <c r="E9" s="49">
        <f t="shared" si="9"/>
        <v>45888</v>
      </c>
      <c r="F9" s="42" t="s">
        <v>60</v>
      </c>
      <c r="G9" s="114" t="s">
        <v>20</v>
      </c>
      <c r="H9" s="115"/>
      <c r="I9" s="116"/>
      <c r="J9" s="45"/>
      <c r="K9" s="45"/>
      <c r="L9" s="45"/>
      <c r="M9" s="46"/>
      <c r="P9" s="114"/>
      <c r="Q9" s="115"/>
      <c r="R9" s="116"/>
      <c r="S9" s="48">
        <f t="shared" ref="S9:S14" si="12">E9+4</f>
        <v>45892</v>
      </c>
      <c r="T9" s="48">
        <f t="shared" si="10"/>
        <v>45892</v>
      </c>
      <c r="U9" s="48">
        <f t="shared" si="11"/>
        <v>45893</v>
      </c>
      <c r="V9" s="114"/>
      <c r="W9" s="115"/>
      <c r="X9" s="116"/>
      <c r="Y9" s="117" t="s">
        <v>58</v>
      </c>
      <c r="Z9" s="115"/>
      <c r="AA9" s="116"/>
      <c r="AB9" s="114"/>
      <c r="AC9" s="115"/>
      <c r="AD9" s="116"/>
      <c r="AE9" s="48"/>
      <c r="AF9" s="49"/>
      <c r="AG9" s="49"/>
      <c r="AH9" s="48">
        <f t="shared" ref="AH9:AH14" si="13">U9+2</f>
        <v>45895</v>
      </c>
      <c r="AI9" s="48">
        <f t="shared" ref="AI9:AJ9" si="14">AH9</f>
        <v>45895</v>
      </c>
      <c r="AJ9" s="48">
        <f t="shared" si="14"/>
        <v>45895</v>
      </c>
      <c r="AK9" s="48">
        <f t="shared" ref="AK9:AK14" si="15">AJ9+2</f>
        <v>45897</v>
      </c>
      <c r="AL9" s="37"/>
      <c r="AM9" s="37"/>
      <c r="AN9" s="37"/>
      <c r="AO9" s="37"/>
      <c r="AP9" s="37"/>
      <c r="AQ9" s="37"/>
      <c r="AR9" s="37"/>
      <c r="AS9" s="37"/>
    </row>
    <row r="10" spans="1:45" ht="21.75" customHeight="1">
      <c r="A10" s="41" t="s">
        <v>47</v>
      </c>
      <c r="B10" s="42" t="s">
        <v>61</v>
      </c>
      <c r="C10" s="49">
        <f t="shared" si="2"/>
        <v>45897</v>
      </c>
      <c r="D10" s="49">
        <f t="shared" si="0"/>
        <v>45897</v>
      </c>
      <c r="E10" s="49">
        <f t="shared" si="9"/>
        <v>45899</v>
      </c>
      <c r="F10" s="42" t="s">
        <v>62</v>
      </c>
      <c r="G10" s="114" t="s">
        <v>20</v>
      </c>
      <c r="H10" s="115"/>
      <c r="I10" s="116"/>
      <c r="J10" s="45"/>
      <c r="K10" s="45"/>
      <c r="L10" s="45"/>
      <c r="M10" s="46"/>
      <c r="P10" s="114"/>
      <c r="Q10" s="115"/>
      <c r="R10" s="116"/>
      <c r="S10" s="48">
        <f t="shared" si="12"/>
        <v>45903</v>
      </c>
      <c r="T10" s="48">
        <f t="shared" si="10"/>
        <v>45903</v>
      </c>
      <c r="U10" s="48">
        <f t="shared" si="11"/>
        <v>45904</v>
      </c>
      <c r="V10" s="114"/>
      <c r="W10" s="115"/>
      <c r="X10" s="116"/>
      <c r="Y10" s="117" t="s">
        <v>58</v>
      </c>
      <c r="Z10" s="115"/>
      <c r="AA10" s="116"/>
      <c r="AB10" s="114"/>
      <c r="AC10" s="115"/>
      <c r="AD10" s="116"/>
      <c r="AE10" s="48"/>
      <c r="AF10" s="49"/>
      <c r="AG10" s="49"/>
      <c r="AH10" s="48">
        <f t="shared" si="13"/>
        <v>45906</v>
      </c>
      <c r="AI10" s="48">
        <f t="shared" ref="AI10:AJ10" si="16">AH10</f>
        <v>45906</v>
      </c>
      <c r="AJ10" s="48">
        <f t="shared" si="16"/>
        <v>45906</v>
      </c>
      <c r="AK10" s="48">
        <f t="shared" si="15"/>
        <v>45908</v>
      </c>
      <c r="AL10" s="37"/>
      <c r="AM10" s="37"/>
      <c r="AN10" s="37"/>
      <c r="AO10" s="37"/>
      <c r="AP10" s="37"/>
      <c r="AQ10" s="37"/>
      <c r="AR10" s="37"/>
      <c r="AS10" s="37"/>
    </row>
    <row r="11" spans="1:45" ht="21.75" customHeight="1">
      <c r="A11" s="41" t="s">
        <v>47</v>
      </c>
      <c r="B11" s="42" t="s">
        <v>63</v>
      </c>
      <c r="C11" s="49">
        <f t="shared" si="2"/>
        <v>45908</v>
      </c>
      <c r="D11" s="49">
        <f t="shared" si="0"/>
        <v>45908</v>
      </c>
      <c r="E11" s="49">
        <f t="shared" si="9"/>
        <v>45910</v>
      </c>
      <c r="F11" s="42" t="s">
        <v>64</v>
      </c>
      <c r="G11" s="114" t="s">
        <v>20</v>
      </c>
      <c r="H11" s="115"/>
      <c r="I11" s="116"/>
      <c r="J11" s="45"/>
      <c r="K11" s="45"/>
      <c r="L11" s="45"/>
      <c r="M11" s="46"/>
      <c r="P11" s="114"/>
      <c r="Q11" s="115"/>
      <c r="R11" s="116"/>
      <c r="S11" s="48">
        <f t="shared" si="12"/>
        <v>45914</v>
      </c>
      <c r="T11" s="48">
        <f t="shared" si="10"/>
        <v>45914</v>
      </c>
      <c r="U11" s="48">
        <f t="shared" si="11"/>
        <v>45915</v>
      </c>
      <c r="V11" s="114"/>
      <c r="W11" s="115"/>
      <c r="X11" s="116"/>
      <c r="Y11" s="117" t="s">
        <v>58</v>
      </c>
      <c r="Z11" s="115"/>
      <c r="AA11" s="116"/>
      <c r="AB11" s="114"/>
      <c r="AC11" s="115"/>
      <c r="AD11" s="116"/>
      <c r="AE11" s="48"/>
      <c r="AF11" s="49"/>
      <c r="AG11" s="49"/>
      <c r="AH11" s="48">
        <f t="shared" si="13"/>
        <v>45917</v>
      </c>
      <c r="AI11" s="48">
        <f t="shared" ref="AI11:AJ11" si="17">AH11</f>
        <v>45917</v>
      </c>
      <c r="AJ11" s="48">
        <f t="shared" si="17"/>
        <v>45917</v>
      </c>
      <c r="AK11" s="48">
        <f t="shared" si="15"/>
        <v>45919</v>
      </c>
      <c r="AL11" s="37"/>
      <c r="AM11" s="37"/>
      <c r="AN11" s="37"/>
      <c r="AO11" s="37"/>
      <c r="AP11" s="37"/>
      <c r="AQ11" s="37"/>
      <c r="AR11" s="37"/>
      <c r="AS11" s="37"/>
    </row>
    <row r="12" spans="1:45" ht="21.75" customHeight="1">
      <c r="A12" s="41" t="s">
        <v>47</v>
      </c>
      <c r="B12" s="42" t="s">
        <v>65</v>
      </c>
      <c r="C12" s="49">
        <f t="shared" si="2"/>
        <v>45919</v>
      </c>
      <c r="D12" s="49">
        <f t="shared" si="0"/>
        <v>45919</v>
      </c>
      <c r="E12" s="49">
        <f t="shared" si="9"/>
        <v>45921</v>
      </c>
      <c r="F12" s="42" t="s">
        <v>66</v>
      </c>
      <c r="G12" s="114" t="s">
        <v>20</v>
      </c>
      <c r="H12" s="115"/>
      <c r="I12" s="116"/>
      <c r="J12" s="45"/>
      <c r="K12" s="45"/>
      <c r="L12" s="45"/>
      <c r="M12" s="46"/>
      <c r="P12" s="114"/>
      <c r="Q12" s="115"/>
      <c r="R12" s="116"/>
      <c r="S12" s="48">
        <f t="shared" si="12"/>
        <v>45925</v>
      </c>
      <c r="T12" s="48">
        <f t="shared" si="10"/>
        <v>45925</v>
      </c>
      <c r="U12" s="48">
        <f t="shared" si="11"/>
        <v>45926</v>
      </c>
      <c r="V12" s="114"/>
      <c r="W12" s="115"/>
      <c r="X12" s="116"/>
      <c r="Y12" s="117" t="s">
        <v>58</v>
      </c>
      <c r="Z12" s="115"/>
      <c r="AA12" s="116"/>
      <c r="AB12" s="114"/>
      <c r="AC12" s="115"/>
      <c r="AD12" s="116"/>
      <c r="AE12" s="48"/>
      <c r="AF12" s="49"/>
      <c r="AG12" s="49"/>
      <c r="AH12" s="48">
        <f t="shared" si="13"/>
        <v>45928</v>
      </c>
      <c r="AI12" s="48">
        <f t="shared" ref="AI12:AJ12" si="18">AH12</f>
        <v>45928</v>
      </c>
      <c r="AJ12" s="48">
        <f t="shared" si="18"/>
        <v>45928</v>
      </c>
      <c r="AK12" s="48">
        <f t="shared" si="15"/>
        <v>45930</v>
      </c>
      <c r="AL12" s="37"/>
      <c r="AM12" s="37"/>
      <c r="AN12" s="37"/>
      <c r="AO12" s="37"/>
      <c r="AP12" s="37"/>
      <c r="AQ12" s="37"/>
      <c r="AR12" s="37"/>
      <c r="AS12" s="37"/>
    </row>
    <row r="13" spans="1:45" ht="21.75" customHeight="1">
      <c r="A13" s="41" t="s">
        <v>47</v>
      </c>
      <c r="B13" s="42" t="s">
        <v>67</v>
      </c>
      <c r="C13" s="49">
        <f t="shared" si="2"/>
        <v>45930</v>
      </c>
      <c r="D13" s="49">
        <f t="shared" si="0"/>
        <v>45930</v>
      </c>
      <c r="E13" s="49">
        <f t="shared" si="9"/>
        <v>45932</v>
      </c>
      <c r="F13" s="42" t="s">
        <v>68</v>
      </c>
      <c r="G13" s="114" t="s">
        <v>20</v>
      </c>
      <c r="H13" s="115"/>
      <c r="I13" s="116"/>
      <c r="J13" s="45"/>
      <c r="K13" s="45"/>
      <c r="L13" s="45"/>
      <c r="M13" s="46"/>
      <c r="P13" s="114"/>
      <c r="Q13" s="115"/>
      <c r="R13" s="116"/>
      <c r="S13" s="48">
        <f t="shared" si="12"/>
        <v>45936</v>
      </c>
      <c r="T13" s="48">
        <f t="shared" si="10"/>
        <v>45936</v>
      </c>
      <c r="U13" s="48">
        <f t="shared" si="11"/>
        <v>45937</v>
      </c>
      <c r="V13" s="114"/>
      <c r="W13" s="115"/>
      <c r="X13" s="116"/>
      <c r="Y13" s="117" t="s">
        <v>58</v>
      </c>
      <c r="Z13" s="115"/>
      <c r="AA13" s="116"/>
      <c r="AB13" s="114"/>
      <c r="AC13" s="115"/>
      <c r="AD13" s="116"/>
      <c r="AE13" s="48"/>
      <c r="AF13" s="49"/>
      <c r="AG13" s="49"/>
      <c r="AH13" s="48">
        <f t="shared" si="13"/>
        <v>45939</v>
      </c>
      <c r="AI13" s="48">
        <f t="shared" ref="AI13:AJ13" si="19">AH13</f>
        <v>45939</v>
      </c>
      <c r="AJ13" s="48">
        <f t="shared" si="19"/>
        <v>45939</v>
      </c>
      <c r="AK13" s="48">
        <f t="shared" si="15"/>
        <v>45941</v>
      </c>
      <c r="AL13" s="37"/>
      <c r="AM13" s="37"/>
      <c r="AN13" s="37"/>
      <c r="AO13" s="37"/>
      <c r="AP13" s="37"/>
      <c r="AQ13" s="37"/>
      <c r="AR13" s="37"/>
      <c r="AS13" s="37"/>
    </row>
    <row r="14" spans="1:45" ht="21.75" customHeight="1">
      <c r="A14" s="41" t="s">
        <v>47</v>
      </c>
      <c r="B14" s="42" t="s">
        <v>69</v>
      </c>
      <c r="C14" s="49">
        <f t="shared" si="2"/>
        <v>45941</v>
      </c>
      <c r="D14" s="49">
        <f t="shared" si="0"/>
        <v>45941</v>
      </c>
      <c r="E14" s="49">
        <f t="shared" si="9"/>
        <v>45943</v>
      </c>
      <c r="F14" s="42" t="s">
        <v>70</v>
      </c>
      <c r="G14" s="114" t="s">
        <v>20</v>
      </c>
      <c r="H14" s="115"/>
      <c r="I14" s="116"/>
      <c r="J14" s="45"/>
      <c r="K14" s="45"/>
      <c r="L14" s="45"/>
      <c r="M14" s="46"/>
      <c r="P14" s="114"/>
      <c r="Q14" s="115"/>
      <c r="R14" s="116"/>
      <c r="S14" s="48">
        <f t="shared" si="12"/>
        <v>45947</v>
      </c>
      <c r="T14" s="48">
        <f t="shared" si="10"/>
        <v>45947</v>
      </c>
      <c r="U14" s="48">
        <f t="shared" si="11"/>
        <v>45948</v>
      </c>
      <c r="V14" s="114"/>
      <c r="W14" s="115"/>
      <c r="X14" s="116"/>
      <c r="Y14" s="117" t="s">
        <v>58</v>
      </c>
      <c r="Z14" s="115"/>
      <c r="AA14" s="116"/>
      <c r="AB14" s="114"/>
      <c r="AC14" s="115"/>
      <c r="AD14" s="116"/>
      <c r="AE14" s="48"/>
      <c r="AF14" s="49"/>
      <c r="AG14" s="49"/>
      <c r="AH14" s="48">
        <f t="shared" si="13"/>
        <v>45950</v>
      </c>
      <c r="AI14" s="48">
        <f t="shared" ref="AI14:AJ14" si="20">AH14</f>
        <v>45950</v>
      </c>
      <c r="AJ14" s="48">
        <f t="shared" si="20"/>
        <v>45950</v>
      </c>
      <c r="AK14" s="48">
        <f t="shared" si="15"/>
        <v>45952</v>
      </c>
      <c r="AL14" s="37"/>
      <c r="AM14" s="37"/>
      <c r="AN14" s="37"/>
      <c r="AO14" s="37"/>
      <c r="AP14" s="37"/>
      <c r="AQ14" s="37"/>
      <c r="AR14" s="37"/>
      <c r="AS14" s="37"/>
    </row>
    <row r="15" spans="1:45" ht="21.75" customHeigh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37"/>
      <c r="AM15" s="37"/>
      <c r="AN15" s="37"/>
      <c r="AO15" s="37"/>
      <c r="AP15" s="37"/>
      <c r="AQ15" s="37"/>
      <c r="AR15" s="37"/>
      <c r="AS15" s="37"/>
    </row>
    <row r="16" spans="1:45" ht="21.75" customHeight="1">
      <c r="A16" s="53" t="s">
        <v>71</v>
      </c>
      <c r="B16" s="5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37"/>
      <c r="AM16" s="37"/>
      <c r="AN16" s="37"/>
      <c r="AO16" s="37"/>
      <c r="AP16" s="37"/>
      <c r="AQ16" s="37"/>
      <c r="AR16" s="37"/>
      <c r="AS16" s="37"/>
    </row>
    <row r="17" spans="1:45" ht="27.75" customHeight="1">
      <c r="A17" s="55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0"/>
      <c r="B18" s="30"/>
      <c r="C18" s="3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59">
        <v>45883</v>
      </c>
      <c r="C19" s="60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2:R12"/>
    <mergeCell ref="V12:X12"/>
    <mergeCell ref="Y12:AA12"/>
    <mergeCell ref="AB12:AD12"/>
    <mergeCell ref="V13:X13"/>
    <mergeCell ref="Y13:AA13"/>
    <mergeCell ref="AB13:AD13"/>
    <mergeCell ref="P13:R13"/>
    <mergeCell ref="P14:R14"/>
    <mergeCell ref="V14:X14"/>
    <mergeCell ref="Y14:AA14"/>
    <mergeCell ref="AB14:AD14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G4:I4"/>
    <mergeCell ref="V4:X4"/>
    <mergeCell ref="AH4:AJ4"/>
    <mergeCell ref="V5:X5"/>
    <mergeCell ref="AH5:AJ5"/>
    <mergeCell ref="AB4:AD4"/>
    <mergeCell ref="AB5:AD5"/>
    <mergeCell ref="AB6:AD6"/>
    <mergeCell ref="AH6:AJ6"/>
    <mergeCell ref="AB7:AD7"/>
    <mergeCell ref="AH7:AJ7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P9:R9"/>
    <mergeCell ref="V9:X9"/>
    <mergeCell ref="Y9:AA9"/>
    <mergeCell ref="AB9:AD9"/>
    <mergeCell ref="V10:X10"/>
    <mergeCell ref="Y10:AA10"/>
    <mergeCell ref="AB10:AD10"/>
    <mergeCell ref="P10:R10"/>
    <mergeCell ref="P11:R11"/>
    <mergeCell ref="V11:X11"/>
    <mergeCell ref="Y11:AA11"/>
    <mergeCell ref="AB11:A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0"/>
  <sheetViews>
    <sheetView showGridLines="0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AF3" sqref="AF1:AH1048576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8" width="12.5" customWidth="1"/>
    <col min="19" max="19" width="11.3984375" customWidth="1"/>
    <col min="20" max="20" width="12.3984375" customWidth="1"/>
    <col min="21" max="21" width="11.3984375" customWidth="1"/>
    <col min="22" max="24" width="9.69921875" hidden="1" customWidth="1"/>
    <col min="25" max="27" width="11.19921875" customWidth="1"/>
    <col min="28" max="28" width="9.69921875" hidden="1" customWidth="1"/>
    <col min="29" max="31" width="12" customWidth="1"/>
    <col min="32" max="34" width="10.59765625" customWidth="1"/>
    <col min="35" max="37" width="9.3984375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18" t="s">
        <v>72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1" t="s">
        <v>2</v>
      </c>
      <c r="C2" s="106" t="s">
        <v>73</v>
      </c>
      <c r="D2" s="107"/>
      <c r="E2" s="108"/>
      <c r="F2" s="62" t="s">
        <v>2</v>
      </c>
      <c r="G2" s="106" t="s">
        <v>4</v>
      </c>
      <c r="H2" s="107"/>
      <c r="I2" s="108"/>
      <c r="J2" s="106" t="s">
        <v>8</v>
      </c>
      <c r="K2" s="107"/>
      <c r="L2" s="108"/>
      <c r="M2" s="106" t="s">
        <v>7</v>
      </c>
      <c r="N2" s="107"/>
      <c r="O2" s="108"/>
      <c r="P2" s="106" t="s">
        <v>74</v>
      </c>
      <c r="Q2" s="107"/>
      <c r="R2" s="108"/>
      <c r="S2" s="106" t="s">
        <v>75</v>
      </c>
      <c r="T2" s="107"/>
      <c r="U2" s="108"/>
      <c r="V2" s="106" t="s">
        <v>8</v>
      </c>
      <c r="W2" s="107"/>
      <c r="X2" s="108"/>
      <c r="Y2" s="106" t="s">
        <v>46</v>
      </c>
      <c r="Z2" s="107"/>
      <c r="AA2" s="108"/>
      <c r="AB2" s="61" t="s">
        <v>2</v>
      </c>
      <c r="AC2" s="106" t="s">
        <v>7</v>
      </c>
      <c r="AD2" s="107"/>
      <c r="AE2" s="108"/>
      <c r="AF2" s="106" t="s">
        <v>76</v>
      </c>
      <c r="AG2" s="107"/>
      <c r="AH2" s="108"/>
      <c r="AI2" s="106" t="s">
        <v>4</v>
      </c>
      <c r="AJ2" s="107"/>
      <c r="AK2" s="108"/>
      <c r="AL2" s="63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4"/>
      <c r="B3" s="65"/>
      <c r="C3" s="10" t="s">
        <v>10</v>
      </c>
      <c r="D3" s="10" t="s">
        <v>11</v>
      </c>
      <c r="E3" s="10" t="s">
        <v>12</v>
      </c>
      <c r="F3" s="66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77</v>
      </c>
      <c r="AI3" s="10" t="s">
        <v>10</v>
      </c>
      <c r="AJ3" s="10" t="s">
        <v>11</v>
      </c>
      <c r="AK3" s="10" t="s">
        <v>12</v>
      </c>
      <c r="AL3" s="10" t="s">
        <v>78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7" t="s">
        <v>79</v>
      </c>
      <c r="B4" s="68" t="s">
        <v>80</v>
      </c>
      <c r="C4" s="69">
        <v>45802</v>
      </c>
      <c r="D4" s="70">
        <f t="shared" ref="D4:D9" si="0">C4</f>
        <v>45802</v>
      </c>
      <c r="E4" s="71">
        <f>D4+3</f>
        <v>45805</v>
      </c>
      <c r="F4" s="68" t="s">
        <v>81</v>
      </c>
      <c r="G4" s="114"/>
      <c r="H4" s="115"/>
      <c r="I4" s="116"/>
      <c r="J4" s="114"/>
      <c r="K4" s="115"/>
      <c r="L4" s="116"/>
      <c r="M4" s="114" t="s">
        <v>20</v>
      </c>
      <c r="N4" s="115"/>
      <c r="O4" s="116"/>
      <c r="P4" s="72">
        <v>45811</v>
      </c>
      <c r="Q4" s="71">
        <f t="shared" ref="Q4:Q8" si="1">P4</f>
        <v>45811</v>
      </c>
      <c r="R4" s="71">
        <f>Q4+1</f>
        <v>45812</v>
      </c>
      <c r="S4" s="71">
        <f t="shared" ref="S4:T4" si="2">R4</f>
        <v>45812</v>
      </c>
      <c r="T4" s="71">
        <f t="shared" si="2"/>
        <v>45812</v>
      </c>
      <c r="U4" s="71">
        <f t="shared" ref="U4:U5" si="3">T4+1</f>
        <v>45813</v>
      </c>
      <c r="V4" s="73"/>
      <c r="W4" s="73"/>
      <c r="X4" s="73"/>
      <c r="Y4" s="71">
        <f>U4+1</f>
        <v>45814</v>
      </c>
      <c r="Z4" s="71">
        <f t="shared" ref="Z4:Z9" si="4">Y4</f>
        <v>45814</v>
      </c>
      <c r="AA4" s="71">
        <f>Z4+1</f>
        <v>45815</v>
      </c>
      <c r="AB4" s="73"/>
      <c r="AC4" s="71">
        <f>AA4+2</f>
        <v>45817</v>
      </c>
      <c r="AD4" s="71">
        <f t="shared" ref="AD4:AD6" si="5">AC4+3</f>
        <v>45820</v>
      </c>
      <c r="AE4" s="71">
        <f t="shared" ref="AE4:AE5" si="6">AD4+1</f>
        <v>45821</v>
      </c>
      <c r="AF4" s="74"/>
      <c r="AG4" s="75"/>
      <c r="AH4" s="75"/>
      <c r="AI4" s="114" t="s">
        <v>20</v>
      </c>
      <c r="AJ4" s="115"/>
      <c r="AK4" s="116"/>
      <c r="AL4" s="71">
        <f t="shared" ref="AL4:AL8" si="7">AE4+4</f>
        <v>45825</v>
      </c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53" ht="24.75" hidden="1" customHeight="1">
      <c r="A5" s="77" t="s">
        <v>82</v>
      </c>
      <c r="B5" s="14" t="s">
        <v>83</v>
      </c>
      <c r="C5" s="69">
        <v>45810</v>
      </c>
      <c r="D5" s="78">
        <f t="shared" si="0"/>
        <v>45810</v>
      </c>
      <c r="E5" s="78">
        <f t="shared" ref="E5:E6" si="8">D5+2</f>
        <v>45812</v>
      </c>
      <c r="F5" s="14" t="s">
        <v>84</v>
      </c>
      <c r="G5" s="114"/>
      <c r="H5" s="115"/>
      <c r="I5" s="116"/>
      <c r="J5" s="114"/>
      <c r="K5" s="115"/>
      <c r="L5" s="116"/>
      <c r="M5" s="114" t="s">
        <v>20</v>
      </c>
      <c r="N5" s="115"/>
      <c r="O5" s="116"/>
      <c r="P5" s="79">
        <v>45818</v>
      </c>
      <c r="Q5" s="78">
        <f t="shared" si="1"/>
        <v>45818</v>
      </c>
      <c r="R5" s="78">
        <f t="shared" ref="R5:R8" si="9">Q5+1</f>
        <v>45819</v>
      </c>
      <c r="S5" s="78">
        <f t="shared" ref="S5:T5" si="10">R5</f>
        <v>45819</v>
      </c>
      <c r="T5" s="78">
        <f t="shared" si="10"/>
        <v>45819</v>
      </c>
      <c r="U5" s="78">
        <f t="shared" si="3"/>
        <v>45820</v>
      </c>
      <c r="V5" s="80"/>
      <c r="W5" s="80"/>
      <c r="X5" s="80"/>
      <c r="Y5" s="78">
        <f>U5+1</f>
        <v>45821</v>
      </c>
      <c r="Z5" s="78">
        <f t="shared" si="4"/>
        <v>45821</v>
      </c>
      <c r="AA5" s="78">
        <f t="shared" ref="AA5:AA9" si="11">Z5</f>
        <v>45821</v>
      </c>
      <c r="AB5" s="80"/>
      <c r="AC5" s="78">
        <f>AA5+4</f>
        <v>45825</v>
      </c>
      <c r="AD5" s="78">
        <f t="shared" si="5"/>
        <v>45828</v>
      </c>
      <c r="AE5" s="78">
        <f t="shared" si="6"/>
        <v>45829</v>
      </c>
      <c r="AF5" s="74"/>
      <c r="AG5" s="75"/>
      <c r="AH5" s="75"/>
      <c r="AI5" s="114" t="s">
        <v>20</v>
      </c>
      <c r="AJ5" s="115"/>
      <c r="AK5" s="116"/>
      <c r="AL5" s="81">
        <f t="shared" si="7"/>
        <v>45833</v>
      </c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</row>
    <row r="6" spans="1:53" ht="24.75" hidden="1" customHeight="1">
      <c r="A6" s="67" t="s">
        <v>85</v>
      </c>
      <c r="B6" s="68" t="s">
        <v>86</v>
      </c>
      <c r="C6" s="82">
        <f t="shared" ref="C6:C9" si="12">AL4</f>
        <v>45825</v>
      </c>
      <c r="D6" s="71">
        <f t="shared" si="0"/>
        <v>45825</v>
      </c>
      <c r="E6" s="71">
        <f t="shared" si="8"/>
        <v>45827</v>
      </c>
      <c r="F6" s="68" t="s">
        <v>87</v>
      </c>
      <c r="G6" s="114"/>
      <c r="H6" s="115"/>
      <c r="I6" s="116"/>
      <c r="J6" s="114"/>
      <c r="K6" s="115"/>
      <c r="L6" s="116"/>
      <c r="M6" s="114" t="s">
        <v>20</v>
      </c>
      <c r="N6" s="115"/>
      <c r="O6" s="116"/>
      <c r="P6" s="71">
        <f>E6+6</f>
        <v>45833</v>
      </c>
      <c r="Q6" s="71">
        <f t="shared" si="1"/>
        <v>45833</v>
      </c>
      <c r="R6" s="71">
        <f t="shared" si="9"/>
        <v>45834</v>
      </c>
      <c r="S6" s="71">
        <f t="shared" ref="S6:S7" si="13">R6</f>
        <v>45834</v>
      </c>
      <c r="T6" s="71">
        <f t="shared" ref="T6:T8" si="14">S6+2</f>
        <v>45836</v>
      </c>
      <c r="U6" s="71">
        <f>T6</f>
        <v>45836</v>
      </c>
      <c r="V6" s="73"/>
      <c r="W6" s="73"/>
      <c r="X6" s="73"/>
      <c r="Y6" s="71">
        <f>U6+2</f>
        <v>45838</v>
      </c>
      <c r="Z6" s="71">
        <f t="shared" si="4"/>
        <v>45838</v>
      </c>
      <c r="AA6" s="71">
        <f t="shared" si="11"/>
        <v>45838</v>
      </c>
      <c r="AB6" s="73"/>
      <c r="AC6" s="71">
        <f>AA6+2</f>
        <v>45840</v>
      </c>
      <c r="AD6" s="71">
        <f t="shared" si="5"/>
        <v>45843</v>
      </c>
      <c r="AE6" s="71">
        <f t="shared" ref="AE6:AE7" si="15">AD6</f>
        <v>45843</v>
      </c>
      <c r="AF6" s="114" t="s">
        <v>20</v>
      </c>
      <c r="AG6" s="115"/>
      <c r="AH6" s="116"/>
      <c r="AI6" s="114" t="s">
        <v>20</v>
      </c>
      <c r="AJ6" s="115"/>
      <c r="AK6" s="116"/>
      <c r="AL6" s="71">
        <f t="shared" si="7"/>
        <v>45847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</row>
    <row r="7" spans="1:53" ht="24.75" hidden="1" customHeight="1">
      <c r="A7" s="77" t="s">
        <v>82</v>
      </c>
      <c r="B7" s="14" t="s">
        <v>88</v>
      </c>
      <c r="C7" s="82">
        <f t="shared" si="12"/>
        <v>45833</v>
      </c>
      <c r="D7" s="78">
        <f t="shared" si="0"/>
        <v>45833</v>
      </c>
      <c r="E7" s="78">
        <f>D7+1</f>
        <v>45834</v>
      </c>
      <c r="F7" s="14" t="s">
        <v>89</v>
      </c>
      <c r="G7" s="114"/>
      <c r="H7" s="115"/>
      <c r="I7" s="116"/>
      <c r="J7" s="114"/>
      <c r="K7" s="115"/>
      <c r="L7" s="116"/>
      <c r="M7" s="114" t="s">
        <v>20</v>
      </c>
      <c r="N7" s="115"/>
      <c r="O7" s="116"/>
      <c r="P7" s="78">
        <f>E7+6</f>
        <v>45840</v>
      </c>
      <c r="Q7" s="78">
        <f t="shared" si="1"/>
        <v>45840</v>
      </c>
      <c r="R7" s="78">
        <f t="shared" si="9"/>
        <v>45841</v>
      </c>
      <c r="S7" s="78">
        <f t="shared" si="13"/>
        <v>45841</v>
      </c>
      <c r="T7" s="78">
        <f t="shared" si="14"/>
        <v>45843</v>
      </c>
      <c r="U7" s="78">
        <f>T7+1</f>
        <v>45844</v>
      </c>
      <c r="V7" s="80"/>
      <c r="W7" s="80"/>
      <c r="X7" s="80"/>
      <c r="Y7" s="78">
        <f>U7+1</f>
        <v>45845</v>
      </c>
      <c r="Z7" s="78">
        <f t="shared" si="4"/>
        <v>45845</v>
      </c>
      <c r="AA7" s="78">
        <f t="shared" si="11"/>
        <v>45845</v>
      </c>
      <c r="AB7" s="80"/>
      <c r="AC7" s="78">
        <f>AA7+4</f>
        <v>45849</v>
      </c>
      <c r="AD7" s="78">
        <f>AC7+2</f>
        <v>45851</v>
      </c>
      <c r="AE7" s="78">
        <f t="shared" si="15"/>
        <v>45851</v>
      </c>
      <c r="AF7" s="114" t="s">
        <v>20</v>
      </c>
      <c r="AG7" s="115"/>
      <c r="AH7" s="116"/>
      <c r="AI7" s="114" t="s">
        <v>20</v>
      </c>
      <c r="AJ7" s="115"/>
      <c r="AK7" s="116"/>
      <c r="AL7" s="81">
        <f t="shared" si="7"/>
        <v>45855</v>
      </c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</row>
    <row r="8" spans="1:53" ht="24.75" customHeight="1">
      <c r="A8" s="67" t="s">
        <v>90</v>
      </c>
      <c r="B8" s="68" t="s">
        <v>91</v>
      </c>
      <c r="C8" s="82">
        <f t="shared" si="12"/>
        <v>45847</v>
      </c>
      <c r="D8" s="71">
        <f t="shared" si="0"/>
        <v>45847</v>
      </c>
      <c r="E8" s="71">
        <f>D8+3</f>
        <v>45850</v>
      </c>
      <c r="F8" s="68" t="s">
        <v>92</v>
      </c>
      <c r="G8" s="114"/>
      <c r="H8" s="115"/>
      <c r="I8" s="116"/>
      <c r="J8" s="114"/>
      <c r="K8" s="115"/>
      <c r="L8" s="116"/>
      <c r="M8" s="114" t="s">
        <v>20</v>
      </c>
      <c r="N8" s="115"/>
      <c r="O8" s="116"/>
      <c r="P8" s="71">
        <f>U8+1</f>
        <v>45860</v>
      </c>
      <c r="Q8" s="71">
        <f t="shared" si="1"/>
        <v>45860</v>
      </c>
      <c r="R8" s="71">
        <f t="shared" si="9"/>
        <v>45861</v>
      </c>
      <c r="S8" s="83">
        <f>E8+7</f>
        <v>45857</v>
      </c>
      <c r="T8" s="83">
        <f t="shared" si="14"/>
        <v>45859</v>
      </c>
      <c r="U8" s="83">
        <f>T8</f>
        <v>45859</v>
      </c>
      <c r="V8" s="73"/>
      <c r="W8" s="73"/>
      <c r="X8" s="73"/>
      <c r="Y8" s="71">
        <f>R8+1</f>
        <v>45862</v>
      </c>
      <c r="Z8" s="71">
        <f t="shared" si="4"/>
        <v>45862</v>
      </c>
      <c r="AA8" s="71">
        <f t="shared" si="11"/>
        <v>45862</v>
      </c>
      <c r="AB8" s="73"/>
      <c r="AC8" s="71">
        <f>AA8+3</f>
        <v>45865</v>
      </c>
      <c r="AD8" s="71">
        <f t="shared" ref="AD8:AE8" si="16">AC8+1</f>
        <v>45866</v>
      </c>
      <c r="AE8" s="71">
        <f t="shared" si="16"/>
        <v>45867</v>
      </c>
      <c r="AF8" s="114" t="s">
        <v>20</v>
      </c>
      <c r="AG8" s="115"/>
      <c r="AH8" s="116"/>
      <c r="AI8" s="114" t="s">
        <v>20</v>
      </c>
      <c r="AJ8" s="115"/>
      <c r="AK8" s="116"/>
      <c r="AL8" s="71">
        <f t="shared" si="7"/>
        <v>45871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24.75" customHeight="1">
      <c r="A9" s="77" t="s">
        <v>82</v>
      </c>
      <c r="B9" s="14" t="s">
        <v>93</v>
      </c>
      <c r="C9" s="82">
        <f t="shared" si="12"/>
        <v>45855</v>
      </c>
      <c r="D9" s="78">
        <f t="shared" si="0"/>
        <v>45855</v>
      </c>
      <c r="E9" s="78">
        <f>D9+1</f>
        <v>45856</v>
      </c>
      <c r="F9" s="14" t="s">
        <v>94</v>
      </c>
      <c r="G9" s="114"/>
      <c r="H9" s="115"/>
      <c r="I9" s="116"/>
      <c r="J9" s="114"/>
      <c r="K9" s="115"/>
      <c r="L9" s="116"/>
      <c r="M9" s="114" t="s">
        <v>20</v>
      </c>
      <c r="N9" s="115"/>
      <c r="O9" s="116"/>
      <c r="P9" s="78">
        <f>E9+7</f>
        <v>45863</v>
      </c>
      <c r="Q9" s="78">
        <f>P9+1</f>
        <v>45864</v>
      </c>
      <c r="R9" s="78">
        <f>Q9</f>
        <v>45864</v>
      </c>
      <c r="S9" s="78">
        <f>R9+1</f>
        <v>45865</v>
      </c>
      <c r="T9" s="78">
        <f t="shared" ref="T9:U9" si="17">S9</f>
        <v>45865</v>
      </c>
      <c r="U9" s="78">
        <f t="shared" si="17"/>
        <v>45865</v>
      </c>
      <c r="V9" s="80"/>
      <c r="W9" s="80"/>
      <c r="X9" s="80"/>
      <c r="Y9" s="78">
        <f>U9+2</f>
        <v>45867</v>
      </c>
      <c r="Z9" s="78">
        <f t="shared" si="4"/>
        <v>45867</v>
      </c>
      <c r="AA9" s="78">
        <f t="shared" si="11"/>
        <v>45867</v>
      </c>
      <c r="AB9" s="80"/>
      <c r="AC9" s="78">
        <f>AA9+2</f>
        <v>45869</v>
      </c>
      <c r="AD9" s="78">
        <f>AC9+2</f>
        <v>45871</v>
      </c>
      <c r="AE9" s="78">
        <f>AD9+1</f>
        <v>45872</v>
      </c>
      <c r="AF9" s="114" t="s">
        <v>20</v>
      </c>
      <c r="AG9" s="115"/>
      <c r="AH9" s="116"/>
      <c r="AI9" s="78">
        <f>AE9+1</f>
        <v>45873</v>
      </c>
      <c r="AJ9" s="78">
        <f>AI9+1</f>
        <v>45874</v>
      </c>
      <c r="AK9" s="78">
        <f>AJ9</f>
        <v>45874</v>
      </c>
      <c r="AL9" s="84">
        <v>45876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ht="24.75" customHeight="1">
      <c r="A10" s="85" t="s">
        <v>95</v>
      </c>
      <c r="B10" s="68"/>
      <c r="C10" s="114" t="s">
        <v>20</v>
      </c>
      <c r="D10" s="115"/>
      <c r="E10" s="116"/>
      <c r="F10" s="14" t="s">
        <v>96</v>
      </c>
      <c r="G10" s="86"/>
      <c r="H10" s="86"/>
      <c r="I10" s="86"/>
      <c r="J10" s="86"/>
      <c r="K10" s="86"/>
      <c r="L10" s="86"/>
      <c r="M10" s="86"/>
      <c r="N10" s="86"/>
      <c r="O10" s="86"/>
      <c r="P10" s="114" t="s">
        <v>20</v>
      </c>
      <c r="Q10" s="115"/>
      <c r="R10" s="116"/>
      <c r="S10" s="87">
        <v>45876</v>
      </c>
      <c r="T10" s="87">
        <f>S10+1</f>
        <v>45877</v>
      </c>
      <c r="U10" s="87">
        <f>T10</f>
        <v>45877</v>
      </c>
      <c r="V10" s="73"/>
      <c r="W10" s="73"/>
      <c r="X10" s="73"/>
      <c r="Y10" s="114" t="s">
        <v>20</v>
      </c>
      <c r="Z10" s="115"/>
      <c r="AA10" s="116"/>
      <c r="AB10" s="73"/>
      <c r="AC10" s="87">
        <f>U10+4</f>
        <v>45881</v>
      </c>
      <c r="AD10" s="88">
        <f>AC10+3</f>
        <v>45884</v>
      </c>
      <c r="AE10" s="88">
        <f>AD10</f>
        <v>45884</v>
      </c>
      <c r="AF10" s="114" t="s">
        <v>20</v>
      </c>
      <c r="AG10" s="115"/>
      <c r="AH10" s="116"/>
      <c r="AI10" s="114" t="s">
        <v>20</v>
      </c>
      <c r="AJ10" s="115"/>
      <c r="AK10" s="116"/>
      <c r="AL10" s="73">
        <f>AE10+4</f>
        <v>45888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</row>
    <row r="11" spans="1:53" ht="24.75" customHeight="1">
      <c r="A11" s="67" t="s">
        <v>97</v>
      </c>
      <c r="B11" s="68" t="s">
        <v>98</v>
      </c>
      <c r="C11" s="82">
        <f t="shared" ref="C11:C18" si="18">AL8</f>
        <v>45871</v>
      </c>
      <c r="D11" s="71">
        <f t="shared" ref="D11:E11" si="19">C11+1</f>
        <v>45872</v>
      </c>
      <c r="E11" s="71">
        <f t="shared" si="19"/>
        <v>45873</v>
      </c>
      <c r="F11" s="89" t="s">
        <v>99</v>
      </c>
      <c r="G11" s="120"/>
      <c r="H11" s="115"/>
      <c r="I11" s="116"/>
      <c r="J11" s="120"/>
      <c r="K11" s="115"/>
      <c r="L11" s="116"/>
      <c r="M11" s="120" t="s">
        <v>20</v>
      </c>
      <c r="N11" s="115"/>
      <c r="O11" s="116"/>
      <c r="P11" s="89" t="s">
        <v>100</v>
      </c>
      <c r="Q11" s="90" t="s">
        <v>101</v>
      </c>
      <c r="R11" s="90" t="s">
        <v>102</v>
      </c>
      <c r="S11" s="89" t="s">
        <v>103</v>
      </c>
      <c r="T11" s="91" t="s">
        <v>104</v>
      </c>
      <c r="U11" s="91" t="s">
        <v>105</v>
      </c>
      <c r="V11" s="92"/>
      <c r="W11" s="92"/>
      <c r="X11" s="92"/>
      <c r="Y11" s="89" t="s">
        <v>106</v>
      </c>
      <c r="Z11" s="91" t="s">
        <v>107</v>
      </c>
      <c r="AA11" s="91" t="s">
        <v>108</v>
      </c>
      <c r="AB11" s="92"/>
      <c r="AC11" s="89" t="s">
        <v>109</v>
      </c>
      <c r="AD11" s="91" t="s">
        <v>110</v>
      </c>
      <c r="AE11" s="91" t="s">
        <v>111</v>
      </c>
      <c r="AF11" s="93">
        <v>45891</v>
      </c>
      <c r="AG11" s="94">
        <f>AF11</f>
        <v>45891</v>
      </c>
      <c r="AH11" s="94">
        <f>AG11+1</f>
        <v>45892</v>
      </c>
      <c r="AI11" s="114" t="s">
        <v>20</v>
      </c>
      <c r="AJ11" s="115"/>
      <c r="AK11" s="116"/>
      <c r="AL11" s="73">
        <f>AH11+3</f>
        <v>45895</v>
      </c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</row>
    <row r="12" spans="1:53" ht="24.75" customHeight="1">
      <c r="A12" s="77" t="s">
        <v>82</v>
      </c>
      <c r="B12" s="14" t="s">
        <v>112</v>
      </c>
      <c r="C12" s="82">
        <f t="shared" si="18"/>
        <v>45876</v>
      </c>
      <c r="D12" s="78">
        <f t="shared" ref="D12:D20" si="20">C12</f>
        <v>45876</v>
      </c>
      <c r="E12" s="78">
        <f>D12+2</f>
        <v>45878</v>
      </c>
      <c r="F12" s="14" t="s">
        <v>113</v>
      </c>
      <c r="G12" s="114"/>
      <c r="H12" s="115"/>
      <c r="I12" s="116"/>
      <c r="J12" s="114"/>
      <c r="K12" s="115"/>
      <c r="L12" s="116"/>
      <c r="M12" s="114" t="s">
        <v>20</v>
      </c>
      <c r="N12" s="115"/>
      <c r="O12" s="116"/>
      <c r="P12" s="80">
        <f>E12+7</f>
        <v>45885</v>
      </c>
      <c r="Q12" s="80">
        <f>P12+5</f>
        <v>45890</v>
      </c>
      <c r="R12" s="80">
        <f>Q12+1</f>
        <v>45891</v>
      </c>
      <c r="S12" s="80">
        <f>R12</f>
        <v>45891</v>
      </c>
      <c r="T12" s="80">
        <f>S12+1</f>
        <v>45892</v>
      </c>
      <c r="U12" s="80">
        <f>T12</f>
        <v>45892</v>
      </c>
      <c r="V12" s="80"/>
      <c r="W12" s="80"/>
      <c r="X12" s="80"/>
      <c r="Y12" s="80">
        <f>U12+1</f>
        <v>45893</v>
      </c>
      <c r="Z12" s="80">
        <f>Y12</f>
        <v>45893</v>
      </c>
      <c r="AA12" s="80">
        <f>Z12+1</f>
        <v>45894</v>
      </c>
      <c r="AB12" s="80"/>
      <c r="AC12" s="114" t="s">
        <v>20</v>
      </c>
      <c r="AD12" s="115"/>
      <c r="AE12" s="116"/>
      <c r="AF12" s="80">
        <f>AA12+2</f>
        <v>45896</v>
      </c>
      <c r="AG12" s="80">
        <f>AF12+1</f>
        <v>45897</v>
      </c>
      <c r="AH12" s="80">
        <f>AG12</f>
        <v>45897</v>
      </c>
      <c r="AI12" s="114" t="s">
        <v>20</v>
      </c>
      <c r="AJ12" s="115"/>
      <c r="AK12" s="116"/>
      <c r="AL12" s="95">
        <f>AH12+4</f>
        <v>45901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</row>
    <row r="13" spans="1:53" ht="24.75" customHeight="1">
      <c r="A13" s="85" t="s">
        <v>95</v>
      </c>
      <c r="B13" s="14" t="s">
        <v>114</v>
      </c>
      <c r="C13" s="96">
        <f t="shared" si="18"/>
        <v>45888</v>
      </c>
      <c r="D13" s="73">
        <f t="shared" si="20"/>
        <v>45888</v>
      </c>
      <c r="E13" s="73">
        <f>D13+1</f>
        <v>45889</v>
      </c>
      <c r="F13" s="14" t="s">
        <v>115</v>
      </c>
      <c r="G13" s="46"/>
      <c r="H13" s="46"/>
      <c r="I13" s="46"/>
      <c r="J13" s="46"/>
      <c r="K13" s="46"/>
      <c r="L13" s="46"/>
      <c r="M13" s="46"/>
      <c r="N13" s="46"/>
      <c r="O13" s="46"/>
      <c r="P13" s="114" t="s">
        <v>20</v>
      </c>
      <c r="Q13" s="115"/>
      <c r="R13" s="116"/>
      <c r="S13" s="114" t="s">
        <v>20</v>
      </c>
      <c r="T13" s="115"/>
      <c r="U13" s="116"/>
      <c r="V13" s="73"/>
      <c r="W13" s="73"/>
      <c r="X13" s="73"/>
      <c r="Y13" s="114" t="s">
        <v>20</v>
      </c>
      <c r="Z13" s="115"/>
      <c r="AA13" s="116"/>
      <c r="AB13" s="73"/>
      <c r="AC13" s="73">
        <f>E13+4</f>
        <v>45893</v>
      </c>
      <c r="AD13" s="73">
        <f t="shared" ref="AD13:AE13" si="21">AC13+1</f>
        <v>45894</v>
      </c>
      <c r="AE13" s="73">
        <f t="shared" si="21"/>
        <v>45895</v>
      </c>
      <c r="AF13" s="114" t="s">
        <v>20</v>
      </c>
      <c r="AG13" s="115"/>
      <c r="AH13" s="116"/>
      <c r="AI13" s="114" t="s">
        <v>20</v>
      </c>
      <c r="AJ13" s="115"/>
      <c r="AK13" s="116"/>
      <c r="AL13" s="73">
        <f>AE13+4</f>
        <v>45899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24.75" customHeight="1">
      <c r="A14" s="67" t="s">
        <v>116</v>
      </c>
      <c r="B14" s="68" t="s">
        <v>117</v>
      </c>
      <c r="C14" s="96">
        <f t="shared" si="18"/>
        <v>45895</v>
      </c>
      <c r="D14" s="73">
        <f t="shared" si="20"/>
        <v>45895</v>
      </c>
      <c r="E14" s="73">
        <f t="shared" ref="E14:E15" si="22">D14+2</f>
        <v>45897</v>
      </c>
      <c r="F14" s="68" t="s">
        <v>118</v>
      </c>
      <c r="G14" s="114"/>
      <c r="H14" s="115"/>
      <c r="I14" s="116"/>
      <c r="J14" s="114"/>
      <c r="K14" s="115"/>
      <c r="L14" s="116"/>
      <c r="M14" s="114" t="s">
        <v>20</v>
      </c>
      <c r="N14" s="115"/>
      <c r="O14" s="116"/>
      <c r="P14" s="73">
        <f>E14+6</f>
        <v>45903</v>
      </c>
      <c r="Q14" s="73">
        <f t="shared" ref="Q14:Q15" si="23">P14</f>
        <v>45903</v>
      </c>
      <c r="R14" s="73">
        <f>Q14+1</f>
        <v>45904</v>
      </c>
      <c r="S14" s="73">
        <f t="shared" ref="S14:T14" si="24">R14</f>
        <v>45904</v>
      </c>
      <c r="T14" s="73">
        <f t="shared" si="24"/>
        <v>45904</v>
      </c>
      <c r="U14" s="73">
        <f>T14+1</f>
        <v>45905</v>
      </c>
      <c r="V14" s="73"/>
      <c r="W14" s="73"/>
      <c r="X14" s="73"/>
      <c r="Y14" s="73">
        <f>U14+1</f>
        <v>45906</v>
      </c>
      <c r="Z14" s="73">
        <f t="shared" ref="Z14:Z15" si="25">Y14</f>
        <v>45906</v>
      </c>
      <c r="AA14" s="73">
        <f>Z14+1</f>
        <v>45907</v>
      </c>
      <c r="AB14" s="73"/>
      <c r="AC14" s="114" t="s">
        <v>20</v>
      </c>
      <c r="AD14" s="115"/>
      <c r="AE14" s="116"/>
      <c r="AF14" s="73">
        <f t="shared" ref="AF14:AF15" si="26">AA14+2</f>
        <v>45909</v>
      </c>
      <c r="AG14" s="73">
        <f>AF14+1</f>
        <v>45910</v>
      </c>
      <c r="AH14" s="73">
        <f t="shared" ref="AH14:AH15" si="27">AG14</f>
        <v>45910</v>
      </c>
      <c r="AI14" s="114" t="s">
        <v>20</v>
      </c>
      <c r="AJ14" s="115"/>
      <c r="AK14" s="116"/>
      <c r="AL14" s="73">
        <f t="shared" ref="AL14:AL15" si="28">AH14+4</f>
        <v>45914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24.75" customHeight="1">
      <c r="A15" s="77" t="s">
        <v>82</v>
      </c>
      <c r="B15" s="14" t="s">
        <v>119</v>
      </c>
      <c r="C15" s="96">
        <f t="shared" si="18"/>
        <v>45901</v>
      </c>
      <c r="D15" s="80">
        <f t="shared" si="20"/>
        <v>45901</v>
      </c>
      <c r="E15" s="80">
        <f t="shared" si="22"/>
        <v>45903</v>
      </c>
      <c r="F15" s="14" t="s">
        <v>120</v>
      </c>
      <c r="G15" s="114"/>
      <c r="H15" s="115"/>
      <c r="I15" s="116"/>
      <c r="J15" s="114"/>
      <c r="K15" s="115"/>
      <c r="L15" s="116"/>
      <c r="M15" s="114" t="s">
        <v>20</v>
      </c>
      <c r="N15" s="115"/>
      <c r="O15" s="116"/>
      <c r="P15" s="80">
        <f>E15+6</f>
        <v>45909</v>
      </c>
      <c r="Q15" s="80">
        <f t="shared" si="23"/>
        <v>45909</v>
      </c>
      <c r="R15" s="80">
        <f>Q15+1</f>
        <v>45910</v>
      </c>
      <c r="S15" s="80">
        <f>R15</f>
        <v>45910</v>
      </c>
      <c r="T15" s="80">
        <f>S15+1</f>
        <v>45911</v>
      </c>
      <c r="U15" s="80">
        <f>T15</f>
        <v>45911</v>
      </c>
      <c r="V15" s="80"/>
      <c r="W15" s="80"/>
      <c r="X15" s="80"/>
      <c r="Y15" s="80">
        <f>U15+1</f>
        <v>45912</v>
      </c>
      <c r="Z15" s="80">
        <f t="shared" si="25"/>
        <v>45912</v>
      </c>
      <c r="AA15" s="80">
        <f>Z15+1</f>
        <v>45913</v>
      </c>
      <c r="AB15" s="80"/>
      <c r="AC15" s="114" t="s">
        <v>20</v>
      </c>
      <c r="AD15" s="115"/>
      <c r="AE15" s="116"/>
      <c r="AF15" s="80">
        <f t="shared" si="26"/>
        <v>45915</v>
      </c>
      <c r="AG15" s="80">
        <f>AF15+1</f>
        <v>45916</v>
      </c>
      <c r="AH15" s="80">
        <f t="shared" si="27"/>
        <v>45916</v>
      </c>
      <c r="AI15" s="114" t="s">
        <v>20</v>
      </c>
      <c r="AJ15" s="115"/>
      <c r="AK15" s="116"/>
      <c r="AL15" s="95">
        <f t="shared" si="28"/>
        <v>45920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</row>
    <row r="16" spans="1:53" ht="25.5" customHeight="1">
      <c r="A16" s="85" t="s">
        <v>95</v>
      </c>
      <c r="B16" s="14" t="s">
        <v>121</v>
      </c>
      <c r="C16" s="96">
        <f t="shared" si="18"/>
        <v>45899</v>
      </c>
      <c r="D16" s="73">
        <f t="shared" si="20"/>
        <v>45899</v>
      </c>
      <c r="E16" s="73">
        <f>D16+1</f>
        <v>45900</v>
      </c>
      <c r="F16" s="14" t="s">
        <v>122</v>
      </c>
      <c r="G16" s="46"/>
      <c r="H16" s="46"/>
      <c r="I16" s="46"/>
      <c r="J16" s="46"/>
      <c r="K16" s="46"/>
      <c r="L16" s="46"/>
      <c r="M16" s="46"/>
      <c r="N16" s="46"/>
      <c r="O16" s="46"/>
      <c r="P16" s="114" t="s">
        <v>20</v>
      </c>
      <c r="Q16" s="115"/>
      <c r="R16" s="116"/>
      <c r="S16" s="114" t="s">
        <v>20</v>
      </c>
      <c r="T16" s="115"/>
      <c r="U16" s="116"/>
      <c r="V16" s="73"/>
      <c r="W16" s="73"/>
      <c r="X16" s="73"/>
      <c r="Y16" s="114" t="s">
        <v>20</v>
      </c>
      <c r="Z16" s="115"/>
      <c r="AA16" s="116"/>
      <c r="AB16" s="73"/>
      <c r="AC16" s="73">
        <f>E16+4</f>
        <v>45904</v>
      </c>
      <c r="AD16" s="73">
        <f t="shared" ref="AD16:AE16" si="29">AC16+1</f>
        <v>45905</v>
      </c>
      <c r="AE16" s="73">
        <f t="shared" si="29"/>
        <v>45906</v>
      </c>
      <c r="AF16" s="114" t="s">
        <v>20</v>
      </c>
      <c r="AG16" s="115"/>
      <c r="AH16" s="116"/>
      <c r="AI16" s="114" t="s">
        <v>20</v>
      </c>
      <c r="AJ16" s="115"/>
      <c r="AK16" s="116"/>
      <c r="AL16" s="73">
        <f>AE16+4</f>
        <v>45910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7" t="s">
        <v>123</v>
      </c>
      <c r="B17" s="68" t="s">
        <v>124</v>
      </c>
      <c r="C17" s="96">
        <f t="shared" si="18"/>
        <v>45914</v>
      </c>
      <c r="D17" s="73">
        <f t="shared" si="20"/>
        <v>45914</v>
      </c>
      <c r="E17" s="73">
        <f t="shared" ref="E17:E20" si="30">D17+2</f>
        <v>45916</v>
      </c>
      <c r="F17" s="68" t="s">
        <v>125</v>
      </c>
      <c r="G17" s="114"/>
      <c r="H17" s="115"/>
      <c r="I17" s="116"/>
      <c r="J17" s="114"/>
      <c r="K17" s="115"/>
      <c r="L17" s="116"/>
      <c r="M17" s="114" t="s">
        <v>20</v>
      </c>
      <c r="N17" s="115"/>
      <c r="O17" s="116"/>
      <c r="P17" s="73">
        <f>E17+6</f>
        <v>45922</v>
      </c>
      <c r="Q17" s="73">
        <f t="shared" ref="Q17:Q20" si="31">P17</f>
        <v>45922</v>
      </c>
      <c r="R17" s="73">
        <f>Q17+1</f>
        <v>45923</v>
      </c>
      <c r="S17" s="73">
        <f t="shared" ref="S17:T17" si="32">R17</f>
        <v>45923</v>
      </c>
      <c r="T17" s="73">
        <f t="shared" si="32"/>
        <v>45923</v>
      </c>
      <c r="U17" s="73">
        <f>T17+1</f>
        <v>45924</v>
      </c>
      <c r="V17" s="73"/>
      <c r="W17" s="73"/>
      <c r="X17" s="73"/>
      <c r="Y17" s="73">
        <f>U17+1</f>
        <v>45925</v>
      </c>
      <c r="Z17" s="73">
        <f t="shared" ref="Z17:Z20" si="33">Y17</f>
        <v>45925</v>
      </c>
      <c r="AA17" s="73">
        <f>Z17+1</f>
        <v>45926</v>
      </c>
      <c r="AB17" s="73"/>
      <c r="AC17" s="114" t="s">
        <v>20</v>
      </c>
      <c r="AD17" s="115"/>
      <c r="AE17" s="116"/>
      <c r="AF17" s="73">
        <f t="shared" ref="AF17:AF20" si="34">AA17+2</f>
        <v>45928</v>
      </c>
      <c r="AG17" s="73">
        <f>AF17+1</f>
        <v>45929</v>
      </c>
      <c r="AH17" s="73">
        <f t="shared" ref="AH17:AH20" si="35">AG17</f>
        <v>45929</v>
      </c>
      <c r="AI17" s="114" t="s">
        <v>20</v>
      </c>
      <c r="AJ17" s="115"/>
      <c r="AK17" s="116"/>
      <c r="AL17" s="73">
        <f t="shared" ref="AL17:AL20" si="36">AH17+4</f>
        <v>45933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77" t="s">
        <v>82</v>
      </c>
      <c r="B18" s="14" t="s">
        <v>126</v>
      </c>
      <c r="C18" s="96">
        <f t="shared" si="18"/>
        <v>45920</v>
      </c>
      <c r="D18" s="80">
        <f t="shared" si="20"/>
        <v>45920</v>
      </c>
      <c r="E18" s="80">
        <f t="shared" si="30"/>
        <v>45922</v>
      </c>
      <c r="F18" s="14" t="s">
        <v>127</v>
      </c>
      <c r="G18" s="114"/>
      <c r="H18" s="115"/>
      <c r="I18" s="116"/>
      <c r="J18" s="114"/>
      <c r="K18" s="115"/>
      <c r="L18" s="116"/>
      <c r="M18" s="114" t="s">
        <v>20</v>
      </c>
      <c r="N18" s="115"/>
      <c r="O18" s="116"/>
      <c r="P18" s="80">
        <f>E18+6</f>
        <v>45928</v>
      </c>
      <c r="Q18" s="80">
        <f t="shared" si="31"/>
        <v>45928</v>
      </c>
      <c r="R18" s="80">
        <f>Q18+1</f>
        <v>45929</v>
      </c>
      <c r="S18" s="80">
        <f t="shared" ref="S18:S20" si="37">R18</f>
        <v>45929</v>
      </c>
      <c r="T18" s="80">
        <f>S18+1</f>
        <v>45930</v>
      </c>
      <c r="U18" s="80">
        <f>T18</f>
        <v>45930</v>
      </c>
      <c r="V18" s="80"/>
      <c r="W18" s="80"/>
      <c r="X18" s="80"/>
      <c r="Y18" s="80">
        <f>U18+1</f>
        <v>45931</v>
      </c>
      <c r="Z18" s="80">
        <f t="shared" si="33"/>
        <v>45931</v>
      </c>
      <c r="AA18" s="80">
        <f>Z18+1</f>
        <v>45932</v>
      </c>
      <c r="AB18" s="80"/>
      <c r="AC18" s="114" t="s">
        <v>20</v>
      </c>
      <c r="AD18" s="115"/>
      <c r="AE18" s="116"/>
      <c r="AF18" s="80">
        <f t="shared" si="34"/>
        <v>45934</v>
      </c>
      <c r="AG18" s="80">
        <f>AF18+1</f>
        <v>45935</v>
      </c>
      <c r="AH18" s="80">
        <f t="shared" si="35"/>
        <v>45935</v>
      </c>
      <c r="AI18" s="114" t="s">
        <v>20</v>
      </c>
      <c r="AJ18" s="115"/>
      <c r="AK18" s="116"/>
      <c r="AL18" s="95">
        <f t="shared" si="36"/>
        <v>45939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67" t="s">
        <v>128</v>
      </c>
      <c r="B19" s="68" t="s">
        <v>129</v>
      </c>
      <c r="C19" s="96">
        <f t="shared" ref="C19:C20" si="38">AL17</f>
        <v>45933</v>
      </c>
      <c r="D19" s="73">
        <f t="shared" si="20"/>
        <v>45933</v>
      </c>
      <c r="E19" s="73">
        <f t="shared" si="30"/>
        <v>45935</v>
      </c>
      <c r="F19" s="68" t="s">
        <v>130</v>
      </c>
      <c r="G19" s="114"/>
      <c r="H19" s="115"/>
      <c r="I19" s="116"/>
      <c r="J19" s="114"/>
      <c r="K19" s="115"/>
      <c r="L19" s="116"/>
      <c r="M19" s="114" t="s">
        <v>20</v>
      </c>
      <c r="N19" s="115"/>
      <c r="O19" s="116"/>
      <c r="P19" s="73">
        <f>E19+6</f>
        <v>45941</v>
      </c>
      <c r="Q19" s="73">
        <f t="shared" si="31"/>
        <v>45941</v>
      </c>
      <c r="R19" s="73">
        <f>Q19+1</f>
        <v>45942</v>
      </c>
      <c r="S19" s="73">
        <f t="shared" si="37"/>
        <v>45942</v>
      </c>
      <c r="T19" s="73">
        <f>S19</f>
        <v>45942</v>
      </c>
      <c r="U19" s="73">
        <f>T19+1</f>
        <v>45943</v>
      </c>
      <c r="V19" s="73"/>
      <c r="W19" s="73"/>
      <c r="X19" s="73"/>
      <c r="Y19" s="73">
        <f>U19+1</f>
        <v>45944</v>
      </c>
      <c r="Z19" s="73">
        <f t="shared" si="33"/>
        <v>45944</v>
      </c>
      <c r="AA19" s="73">
        <f>Z19+1</f>
        <v>45945</v>
      </c>
      <c r="AB19" s="73"/>
      <c r="AC19" s="114" t="s">
        <v>20</v>
      </c>
      <c r="AD19" s="115"/>
      <c r="AE19" s="116"/>
      <c r="AF19" s="73">
        <f t="shared" si="34"/>
        <v>45947</v>
      </c>
      <c r="AG19" s="73">
        <f>AF19+1</f>
        <v>45948</v>
      </c>
      <c r="AH19" s="73">
        <f t="shared" si="35"/>
        <v>45948</v>
      </c>
      <c r="AI19" s="114" t="s">
        <v>20</v>
      </c>
      <c r="AJ19" s="115"/>
      <c r="AK19" s="116"/>
      <c r="AL19" s="73">
        <f t="shared" si="36"/>
        <v>45952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77" t="s">
        <v>82</v>
      </c>
      <c r="B20" s="14" t="s">
        <v>131</v>
      </c>
      <c r="C20" s="96">
        <f t="shared" si="38"/>
        <v>45939</v>
      </c>
      <c r="D20" s="80">
        <f t="shared" si="20"/>
        <v>45939</v>
      </c>
      <c r="E20" s="80">
        <f t="shared" si="30"/>
        <v>45941</v>
      </c>
      <c r="F20" s="14" t="s">
        <v>132</v>
      </c>
      <c r="G20" s="114"/>
      <c r="H20" s="115"/>
      <c r="I20" s="116"/>
      <c r="J20" s="114"/>
      <c r="K20" s="115"/>
      <c r="L20" s="116"/>
      <c r="M20" s="114" t="s">
        <v>20</v>
      </c>
      <c r="N20" s="115"/>
      <c r="O20" s="116"/>
      <c r="P20" s="80">
        <f>E20+6</f>
        <v>45947</v>
      </c>
      <c r="Q20" s="80">
        <f t="shared" si="31"/>
        <v>45947</v>
      </c>
      <c r="R20" s="80">
        <f>Q20+1</f>
        <v>45948</v>
      </c>
      <c r="S20" s="80">
        <f t="shared" si="37"/>
        <v>45948</v>
      </c>
      <c r="T20" s="80">
        <f>S20+1</f>
        <v>45949</v>
      </c>
      <c r="U20" s="80">
        <f>T20</f>
        <v>45949</v>
      </c>
      <c r="V20" s="80"/>
      <c r="W20" s="80"/>
      <c r="X20" s="80"/>
      <c r="Y20" s="80">
        <f>U20+1</f>
        <v>45950</v>
      </c>
      <c r="Z20" s="80">
        <f t="shared" si="33"/>
        <v>45950</v>
      </c>
      <c r="AA20" s="80">
        <f>Z20+1</f>
        <v>45951</v>
      </c>
      <c r="AB20" s="80"/>
      <c r="AC20" s="114" t="s">
        <v>20</v>
      </c>
      <c r="AD20" s="115"/>
      <c r="AE20" s="116"/>
      <c r="AF20" s="80">
        <f t="shared" si="34"/>
        <v>45953</v>
      </c>
      <c r="AG20" s="80">
        <f>AF20+1</f>
        <v>45954</v>
      </c>
      <c r="AH20" s="80">
        <f t="shared" si="35"/>
        <v>45954</v>
      </c>
      <c r="AI20" s="114" t="s">
        <v>20</v>
      </c>
      <c r="AJ20" s="115"/>
      <c r="AK20" s="116"/>
      <c r="AL20" s="95">
        <f t="shared" si="36"/>
        <v>45958</v>
      </c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</row>
    <row r="21" spans="1:53" ht="25.5" customHeight="1">
      <c r="A21" s="98"/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</row>
    <row r="22" spans="1:53" ht="25.5" customHeight="1">
      <c r="A22" s="98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</row>
    <row r="23" spans="1:53" ht="25.5" customHeight="1">
      <c r="A23" s="101" t="s">
        <v>71</v>
      </c>
      <c r="B23" s="51"/>
      <c r="C23" s="121" t="s">
        <v>133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ht="23.25" customHeight="1">
      <c r="A24" s="123"/>
      <c r="B24" s="122"/>
      <c r="AM24" s="102"/>
      <c r="AN24" s="102"/>
      <c r="AO24" s="102"/>
      <c r="AP24" s="102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" customHeight="1">
      <c r="A25" s="55" t="s">
        <v>38</v>
      </c>
      <c r="B25" s="103"/>
      <c r="C25" s="103"/>
      <c r="D25" s="103"/>
      <c r="E25" s="103"/>
      <c r="F25" s="103"/>
      <c r="G25" s="103"/>
      <c r="H25" s="103"/>
      <c r="I25" s="103"/>
      <c r="J25" s="104"/>
      <c r="K25" s="104"/>
      <c r="L25" s="104"/>
      <c r="M25" s="104"/>
      <c r="N25" s="104"/>
      <c r="O25" s="104"/>
      <c r="P25" s="10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28.5" customHeight="1">
      <c r="A26" s="30" t="s">
        <v>39</v>
      </c>
      <c r="B26" s="105">
        <v>45883</v>
      </c>
      <c r="C26" s="60"/>
      <c r="D26" s="58"/>
      <c r="E26" s="58"/>
      <c r="F26" s="58"/>
      <c r="G26" s="58"/>
      <c r="H26" s="58"/>
      <c r="I26" s="58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15.75" customHeight="1">
      <c r="A27" s="3"/>
      <c r="B27" s="3"/>
      <c r="C27" s="3"/>
      <c r="D27" s="3"/>
      <c r="E27" s="3"/>
      <c r="F27" s="3"/>
      <c r="G27" s="3"/>
      <c r="H27" s="3"/>
      <c r="I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15.75" customHeight="1">
      <c r="A28" s="3"/>
      <c r="B28" s="3"/>
      <c r="C28" s="3"/>
      <c r="D28" s="3"/>
      <c r="E28" s="3"/>
      <c r="F28" s="3"/>
      <c r="G28" s="3"/>
      <c r="H28" s="3"/>
      <c r="I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/>
    <row r="228" spans="1:53" ht="15.75" customHeight="1"/>
    <row r="229" spans="1:53" ht="15.75" customHeight="1"/>
    <row r="230" spans="1:53" ht="15.75" customHeight="1"/>
    <row r="231" spans="1:53" ht="15.75" customHeight="1"/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C1437B14-FF34-407C-B567-9BE90577D7C2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95">
    <mergeCell ref="C10:E10"/>
    <mergeCell ref="AI11:AK11"/>
    <mergeCell ref="AI12:AK12"/>
    <mergeCell ref="S13:U13"/>
    <mergeCell ref="Y13:AA13"/>
    <mergeCell ref="AF13:AH13"/>
    <mergeCell ref="AI13:AK13"/>
    <mergeCell ref="P10:R10"/>
    <mergeCell ref="Y10:AA10"/>
    <mergeCell ref="G8:I8"/>
    <mergeCell ref="J8:L8"/>
    <mergeCell ref="M8:O8"/>
    <mergeCell ref="G9:I9"/>
    <mergeCell ref="J9:L9"/>
    <mergeCell ref="M9:O9"/>
    <mergeCell ref="G6:I6"/>
    <mergeCell ref="J6:L6"/>
    <mergeCell ref="M6:O6"/>
    <mergeCell ref="G7:I7"/>
    <mergeCell ref="J7:L7"/>
    <mergeCell ref="M7:O7"/>
    <mergeCell ref="G4:I4"/>
    <mergeCell ref="J4:L4"/>
    <mergeCell ref="M4:O4"/>
    <mergeCell ref="J5:L5"/>
    <mergeCell ref="M5:O5"/>
    <mergeCell ref="G5:I5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J19:L19"/>
    <mergeCell ref="M19:O19"/>
    <mergeCell ref="G20:I20"/>
    <mergeCell ref="J20:L20"/>
    <mergeCell ref="M20:O20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G11:I11"/>
    <mergeCell ref="J11:L11"/>
    <mergeCell ref="M11:O11"/>
    <mergeCell ref="G12:I12"/>
    <mergeCell ref="J12:L12"/>
    <mergeCell ref="M12:O12"/>
    <mergeCell ref="AC19:AE19"/>
    <mergeCell ref="AC20:AE20"/>
    <mergeCell ref="AI18:AK18"/>
    <mergeCell ref="AI19:AK19"/>
    <mergeCell ref="AI20:AK20"/>
    <mergeCell ref="AF10:AH10"/>
    <mergeCell ref="AI10:AK10"/>
    <mergeCell ref="AC12:AE12"/>
    <mergeCell ref="AC17:AE17"/>
    <mergeCell ref="AC18:AE18"/>
    <mergeCell ref="AC14:AE14"/>
    <mergeCell ref="AI14:AK14"/>
    <mergeCell ref="AC15:AE15"/>
    <mergeCell ref="AI15:AK15"/>
    <mergeCell ref="AF16:AH16"/>
    <mergeCell ref="AI16:AK16"/>
    <mergeCell ref="AI17:AK17"/>
    <mergeCell ref="AI7:AK7"/>
    <mergeCell ref="AF7:AH7"/>
    <mergeCell ref="AF8:AH8"/>
    <mergeCell ref="AI8:AK8"/>
    <mergeCell ref="AF9:AH9"/>
    <mergeCell ref="AC2:AE2"/>
    <mergeCell ref="AF2:AH2"/>
    <mergeCell ref="AI4:AK4"/>
    <mergeCell ref="AI5:AK5"/>
    <mergeCell ref="AF6:AH6"/>
    <mergeCell ref="AI6:A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2025-08-14T01:12:18Z</dcterms:modified>
</cp:coreProperties>
</file>